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pfem01.csc.fmx\RI\Trimestres FEMSA\2016\Julio\Documentos Finales\"/>
    </mc:Choice>
  </mc:AlternateContent>
  <bookViews>
    <workbookView xWindow="0" yWindow="0" windowWidth="16170" windowHeight="5820" tabRatio="939" activeTab="1"/>
  </bookViews>
  <sheets>
    <sheet name="Consolidado Resultados" sheetId="1" r:id="rId1"/>
    <sheet name=" Consolidado Balance" sheetId="4" r:id="rId2"/>
    <sheet name="FEMSA Comercio-Div Comercial" sheetId="20" r:id="rId3"/>
    <sheet name="FEMSA Comercio-Div Salud" sheetId="25" r:id="rId4"/>
    <sheet name="FEMSA Comercio-Div Combustibles" sheetId="24" r:id="rId5"/>
    <sheet name="Coca-Cola FEMSA" sheetId="7" r:id="rId6"/>
    <sheet name="Otros indicadores" sheetId="13" r:id="rId7"/>
  </sheets>
  <definedNames>
    <definedName name="ebitdaprom" localSheetId="4">#REF!,#REF!,#REF!,#REF!,#REF!,#REF!</definedName>
    <definedName name="ebitdaprom" localSheetId="2">#REF!,#REF!,#REF!,#REF!,#REF!,#REF!</definedName>
    <definedName name="ebitdaprom" localSheetId="3">#REF!,#REF!,#REF!,#REF!,#REF!,#REF!</definedName>
    <definedName name="ebitdaprom">#REF!,#REF!,#REF!,#REF!,#REF!,#REF!</definedName>
    <definedName name="_xlnm.Print_Area" localSheetId="1">' Consolidado Balance'!$A$1:$G$53</definedName>
    <definedName name="_xlnm.Print_Area" localSheetId="5">'Coca-Cola FEMSA'!$A$1:$M$25</definedName>
    <definedName name="_xlnm.Print_Area" localSheetId="0">'Consolidado Resultados'!$A$1:$O$52</definedName>
    <definedName name="_xlnm.Print_Area" localSheetId="4">'FEMSA Comercio-Div Combustibles'!$A$1:$M$39</definedName>
    <definedName name="_xlnm.Print_Area" localSheetId="2">'FEMSA Comercio-Div Comercial'!$A$1:$M$39</definedName>
    <definedName name="_xlnm.Print_Area" localSheetId="3">'FEMSA Comercio-Div Salud'!$A$1:$O$38</definedName>
    <definedName name="_xlnm.Print_Area" localSheetId="6">'Otros indicadores'!$A$1:$G$18</definedName>
  </definedNames>
  <calcPr calcId="152511"/>
</workbook>
</file>

<file path=xl/calcChain.xml><?xml version="1.0" encoding="utf-8"?>
<calcChain xmlns="http://schemas.openxmlformats.org/spreadsheetml/2006/main">
  <c r="E14" i="13" l="1"/>
  <c r="E11" i="13"/>
  <c r="E15" i="13"/>
  <c r="E12" i="13"/>
  <c r="E16" i="13"/>
  <c r="E13" i="13"/>
  <c r="E17" i="13"/>
  <c r="G16" i="13" l="1"/>
  <c r="G15" i="13" l="1"/>
  <c r="G14" i="13"/>
  <c r="G13" i="13"/>
  <c r="G11" i="13"/>
  <c r="G17" i="13"/>
  <c r="G12" i="13"/>
</calcChain>
</file>

<file path=xl/sharedStrings.xml><?xml version="1.0" encoding="utf-8"?>
<sst xmlns="http://schemas.openxmlformats.org/spreadsheetml/2006/main" count="296" uniqueCount="156">
  <si>
    <t>FEMSA</t>
  </si>
  <si>
    <t>Estado de Resultados Consolidado</t>
  </si>
  <si>
    <t>Millones de pesos</t>
  </si>
  <si>
    <t>% Integral</t>
  </si>
  <si>
    <t>Ingresos Totales</t>
  </si>
  <si>
    <t>Costo de ventas</t>
  </si>
  <si>
    <t>Utilidad bruta</t>
  </si>
  <si>
    <t>ISR</t>
  </si>
  <si>
    <t>Utilidad neta consolidada</t>
  </si>
  <si>
    <t>Participación controladora</t>
  </si>
  <si>
    <t>Participación no controladora</t>
  </si>
  <si>
    <t>Depreciación</t>
  </si>
  <si>
    <t>Inversión en activo fijo</t>
  </si>
  <si>
    <t>Var. p.p.</t>
  </si>
  <si>
    <t xml:space="preserve">   Deuda total = préstamos bancarios C.P. + vencimientos del pasivo L.P. a C.P. + préstamos bancarios L.P.</t>
  </si>
  <si>
    <t>Coca-Cola FEMSA</t>
  </si>
  <si>
    <t>Resultados de Operación</t>
  </si>
  <si>
    <t>Volumen de ventas</t>
  </si>
  <si>
    <t>(Millones de cajas unidad)</t>
  </si>
  <si>
    <t>México y Centro América</t>
  </si>
  <si>
    <t>Sudamérica</t>
  </si>
  <si>
    <t xml:space="preserve">Total </t>
  </si>
  <si>
    <t>México</t>
  </si>
  <si>
    <t>Colombia</t>
  </si>
  <si>
    <t>Venezuela</t>
  </si>
  <si>
    <t>Brasil</t>
  </si>
  <si>
    <t>Argentina</t>
  </si>
  <si>
    <t>Gastos de administración</t>
  </si>
  <si>
    <t>Gastos de venta</t>
  </si>
  <si>
    <t>Información de Tiendas OXXO</t>
  </si>
  <si>
    <t>Tiendas totales</t>
  </si>
  <si>
    <t>Ventas (miles de pesos)</t>
  </si>
  <si>
    <t xml:space="preserve">    Tráfico (miles de transacciones)</t>
  </si>
  <si>
    <t xml:space="preserve">    Ticket (pesos)</t>
  </si>
  <si>
    <t>Balance General Consolidado</t>
  </si>
  <si>
    <t>ACTIVOS</t>
  </si>
  <si>
    <t>Efectivo y valores de realización inmediata</t>
  </si>
  <si>
    <t>Cuentas por cobrar</t>
  </si>
  <si>
    <t>Inventarios</t>
  </si>
  <si>
    <t>Otros activos circulantes</t>
  </si>
  <si>
    <t>Total activo circulante</t>
  </si>
  <si>
    <t xml:space="preserve">Inversión en Acciones </t>
  </si>
  <si>
    <t>Propiedad, planta y equipo, neto</t>
  </si>
  <si>
    <t>Otros activos</t>
  </si>
  <si>
    <t>TOTAL ACTIVOS</t>
  </si>
  <si>
    <t>PASIVOS Y CAPITAL CONTABLE</t>
  </si>
  <si>
    <t>Préstamos bancarios C.P.</t>
  </si>
  <si>
    <t>Vencimientos del pasivo L.P. a C.P.</t>
  </si>
  <si>
    <t>Intereses por pagar</t>
  </si>
  <si>
    <t>Pasivo de operación</t>
  </si>
  <si>
    <t>Total pasivo circulante</t>
  </si>
  <si>
    <t xml:space="preserve">Obligaciones laborales </t>
  </si>
  <si>
    <t>Otros pasivos</t>
  </si>
  <si>
    <t>Total pasivos</t>
  </si>
  <si>
    <t>Total capital contable</t>
  </si>
  <si>
    <t>Flujo Bruto de Operación</t>
  </si>
  <si>
    <t>Millones de Pesos</t>
  </si>
  <si>
    <t xml:space="preserve">Otros gastos (productos) no operativos </t>
  </si>
  <si>
    <t xml:space="preserve">Utilidad de operación </t>
  </si>
  <si>
    <t>Utilidad de operación</t>
  </si>
  <si>
    <t>Otros gastos (productos) operativos, neto</t>
  </si>
  <si>
    <t>Amortización y otras partidas virtuales</t>
  </si>
  <si>
    <r>
      <t>Mezcla de monedas y tasas</t>
    </r>
    <r>
      <rPr>
        <b/>
        <i/>
        <vertAlign val="superscript"/>
        <sz val="10.199999999999999"/>
        <color indexed="8"/>
        <rFont val="Arial Narrow"/>
        <family val="2"/>
      </rPr>
      <t>(2)</t>
    </r>
  </si>
  <si>
    <t>Tasa Promedio</t>
  </si>
  <si>
    <t>Contratado en:</t>
  </si>
  <si>
    <t xml:space="preserve">   Pesos mexicanos</t>
  </si>
  <si>
    <t xml:space="preserve">   Dólares</t>
  </si>
  <si>
    <t xml:space="preserve">   Pesos Colombianos</t>
  </si>
  <si>
    <t xml:space="preserve">   Pesos Argentinos</t>
  </si>
  <si>
    <t xml:space="preserve">   Reales </t>
  </si>
  <si>
    <t>Deuda total</t>
  </si>
  <si>
    <r>
      <t xml:space="preserve">Tasa fija </t>
    </r>
    <r>
      <rPr>
        <vertAlign val="superscript"/>
        <sz val="10.199999999999999"/>
        <rFont val="Arial Narrow"/>
        <family val="2"/>
      </rPr>
      <t>(2)</t>
    </r>
  </si>
  <si>
    <r>
      <t xml:space="preserve">Tasa variable </t>
    </r>
    <r>
      <rPr>
        <vertAlign val="superscript"/>
        <sz val="10.199999999999999"/>
        <rFont val="Arial Narrow"/>
        <family val="2"/>
      </rPr>
      <t>(2)</t>
    </r>
  </si>
  <si>
    <t>% de la Deuda total</t>
  </si>
  <si>
    <t>Vencimientos de la deuda</t>
  </si>
  <si>
    <r>
      <t>Activos intangibles</t>
    </r>
    <r>
      <rPr>
        <vertAlign val="superscript"/>
        <sz val="12"/>
        <color indexed="8"/>
        <rFont val="Arial Narrow"/>
        <family val="2"/>
      </rPr>
      <t>(1)</t>
    </r>
  </si>
  <si>
    <t>Información Macroeconómica</t>
  </si>
  <si>
    <t>Tipo de Cambio</t>
  </si>
  <si>
    <t>Inflación</t>
  </si>
  <si>
    <t>Por USD</t>
  </si>
  <si>
    <t>Por Peso</t>
  </si>
  <si>
    <t xml:space="preserve">Zona Euro </t>
  </si>
  <si>
    <r>
      <t>Liquidez</t>
    </r>
    <r>
      <rPr>
        <vertAlign val="superscript"/>
        <sz val="12"/>
        <color indexed="8"/>
        <rFont val="Arial Narrow"/>
        <family val="2"/>
      </rPr>
      <t>(4)</t>
    </r>
  </si>
  <si>
    <r>
      <t>Cobertura de intereses</t>
    </r>
    <r>
      <rPr>
        <vertAlign val="superscript"/>
        <sz val="12"/>
        <color indexed="8"/>
        <rFont val="Arial Narrow"/>
        <family val="2"/>
      </rPr>
      <t>(5)</t>
    </r>
  </si>
  <si>
    <r>
      <t>Apalancamiento</t>
    </r>
    <r>
      <rPr>
        <vertAlign val="superscript"/>
        <sz val="12"/>
        <color indexed="8"/>
        <rFont val="Arial Narrow"/>
        <family val="2"/>
      </rPr>
      <t>(6)</t>
    </r>
  </si>
  <si>
    <r>
      <t>Capitalización</t>
    </r>
    <r>
      <rPr>
        <vertAlign val="superscript"/>
        <sz val="12"/>
        <color indexed="8"/>
        <rFont val="Arial Narrow"/>
        <family val="2"/>
      </rPr>
      <t>(7)</t>
    </r>
  </si>
  <si>
    <t>% del Total</t>
  </si>
  <si>
    <t>N.S.</t>
  </si>
  <si>
    <t>% Inc.</t>
  </si>
  <si>
    <t>Razones Financieras</t>
  </si>
  <si>
    <t>Flujo Bruto de Operación y CAPEX</t>
  </si>
  <si>
    <t xml:space="preserve">  Producto financiero</t>
  </si>
  <si>
    <t xml:space="preserve">  Gasto financiero</t>
  </si>
  <si>
    <t xml:space="preserve">  Otros gastos (productos) financieros, neto</t>
  </si>
  <si>
    <r>
      <rPr>
        <vertAlign val="superscript"/>
        <sz val="11"/>
        <color indexed="8"/>
        <rFont val="Arial Narrow"/>
        <family val="2"/>
      </rPr>
      <t>(</t>
    </r>
    <r>
      <rPr>
        <vertAlign val="superscript"/>
        <sz val="9.35"/>
        <color indexed="8"/>
        <rFont val="Arial Narrow"/>
        <family val="2"/>
      </rPr>
      <t>1)</t>
    </r>
    <r>
      <rPr>
        <sz val="11"/>
        <color indexed="8"/>
        <rFont val="Arial Narrow"/>
        <family val="2"/>
      </rPr>
      <t xml:space="preserve"> 12M = últimos doce meses. </t>
    </r>
  </si>
  <si>
    <t>Gastos de Financiamiento, neto</t>
  </si>
  <si>
    <t>Acumulado a:</t>
  </si>
  <si>
    <t>A c u m u l a d o:</t>
  </si>
  <si>
    <r>
      <t>Deuda a largo plazo</t>
    </r>
    <r>
      <rPr>
        <vertAlign val="superscript"/>
        <sz val="12"/>
        <color indexed="8"/>
        <rFont val="Arial Narrow"/>
        <family val="2"/>
      </rPr>
      <t>(2)</t>
    </r>
  </si>
  <si>
    <t xml:space="preserve">  Pérdida / (Ganancia) por fluctuación cambiaria</t>
  </si>
  <si>
    <r>
      <t>% Org.</t>
    </r>
    <r>
      <rPr>
        <b/>
        <vertAlign val="superscript"/>
        <sz val="10.1"/>
        <color indexed="8"/>
        <rFont val="Arial Narrow"/>
        <family val="2"/>
      </rPr>
      <t>(A)</t>
    </r>
  </si>
  <si>
    <t xml:space="preserve">Tiendas nuevas: </t>
  </si>
  <si>
    <t>TOTAL PASIVO Y CAPITAL CONTABLE</t>
  </si>
  <si>
    <t>Utilidad neta antes de impuesto a la utilidad y de Método Participación en Asociadas.</t>
  </si>
  <si>
    <r>
      <t xml:space="preserve">12M </t>
    </r>
    <r>
      <rPr>
        <vertAlign val="superscript"/>
        <sz val="10"/>
        <rFont val="Arial Narrow"/>
        <family val="2"/>
      </rPr>
      <t>(</t>
    </r>
    <r>
      <rPr>
        <b/>
        <vertAlign val="superscript"/>
        <sz val="10"/>
        <rFont val="Arial Narrow"/>
        <family val="2"/>
      </rPr>
      <t>1</t>
    </r>
    <r>
      <rPr>
        <vertAlign val="superscript"/>
        <sz val="10"/>
        <rFont val="Arial Narrow"/>
        <family val="2"/>
      </rPr>
      <t>)</t>
    </r>
  </si>
  <si>
    <t>Dic-15</t>
  </si>
  <si>
    <r>
      <t>FEMSA Comercio - División Comercial</t>
    </r>
    <r>
      <rPr>
        <b/>
        <vertAlign val="superscript"/>
        <sz val="9.8000000000000007"/>
        <color indexed="8"/>
        <rFont val="Arial Narrow"/>
        <family val="2"/>
      </rPr>
      <t xml:space="preserve"> (1)</t>
    </r>
  </si>
  <si>
    <r>
      <t xml:space="preserve">Mismas tiendas: </t>
    </r>
    <r>
      <rPr>
        <vertAlign val="superscript"/>
        <sz val="12"/>
        <color indexed="8"/>
        <rFont val="Arial Narrow"/>
        <family val="2"/>
      </rPr>
      <t>(2)</t>
    </r>
  </si>
  <si>
    <r>
      <t xml:space="preserve">FEMCO- División Combustibles </t>
    </r>
    <r>
      <rPr>
        <b/>
        <vertAlign val="superscript"/>
        <sz val="9.8000000000000007"/>
        <color indexed="8"/>
        <rFont val="Cambria"/>
        <family val="1"/>
        <scheme val="major"/>
      </rPr>
      <t>(1)</t>
    </r>
  </si>
  <si>
    <t>Chile</t>
  </si>
  <si>
    <t>2021+</t>
  </si>
  <si>
    <t xml:space="preserve">Estaciones nuevas: </t>
  </si>
  <si>
    <t xml:space="preserve">   Pesos Chilenos</t>
  </si>
  <si>
    <t>Información de estaciones de servicio de OXXO Gas</t>
  </si>
  <si>
    <r>
      <t>FEMSA Comercio - División Salud</t>
    </r>
    <r>
      <rPr>
        <b/>
        <vertAlign val="superscript"/>
        <sz val="9.8000000000000007"/>
        <color indexed="8"/>
        <rFont val="Arial Narrow"/>
        <family val="2"/>
      </rPr>
      <t xml:space="preserve"> (1)</t>
    </r>
  </si>
  <si>
    <t>Información de Farmacias</t>
  </si>
  <si>
    <t xml:space="preserve">   Euros</t>
  </si>
  <si>
    <t>Ventas netas</t>
  </si>
  <si>
    <t>Volumen (millones de litros)</t>
  </si>
  <si>
    <t>Estaciones totales</t>
  </si>
  <si>
    <r>
      <t>(2)</t>
    </r>
    <r>
      <rPr>
        <sz val="11"/>
        <rFont val="Arial Narrow"/>
        <family val="2"/>
      </rPr>
      <t xml:space="preserve"> Información promedio mensual por tienda, considerando las mismas tiendas con más de doce meses de operación. Incluye servicos y corresponsalías</t>
    </r>
  </si>
  <si>
    <r>
      <t>Volumen (millones de litros) estaciones totales</t>
    </r>
    <r>
      <rPr>
        <vertAlign val="superscript"/>
        <sz val="8.4"/>
        <rFont val="Arial Narrow"/>
        <family val="2"/>
      </rPr>
      <t>(2)</t>
    </r>
  </si>
  <si>
    <r>
      <t xml:space="preserve">Mismas estaciones: </t>
    </r>
    <r>
      <rPr>
        <vertAlign val="superscript"/>
        <sz val="12"/>
        <color indexed="8"/>
        <rFont val="Arial Narrow"/>
        <family val="2"/>
      </rPr>
      <t>(3)</t>
    </r>
  </si>
  <si>
    <t>Precio Promedio por lt.</t>
  </si>
  <si>
    <r>
      <rPr>
        <vertAlign val="superscript"/>
        <sz val="11"/>
        <rFont val="Arial Narrow"/>
        <family val="2"/>
      </rPr>
      <t>(1)</t>
    </r>
    <r>
      <rPr>
        <sz val="11"/>
        <rFont val="Arial Narrow"/>
        <family val="2"/>
      </rPr>
      <t xml:space="preserve"> A partir del 4Q15 FEMSA Comercio- División Combustibles se reporta como un segmento separado y a partir de 1Q16 FEMSA Comercio- Divisón Salud se reporta como un segmento separado</t>
    </r>
  </si>
  <si>
    <r>
      <t>% Org.</t>
    </r>
    <r>
      <rPr>
        <b/>
        <vertAlign val="superscript"/>
        <sz val="12"/>
        <color indexed="8"/>
        <rFont val="Arial Narrow"/>
        <family val="2"/>
      </rPr>
      <t>(A)</t>
    </r>
  </si>
  <si>
    <r>
      <t xml:space="preserve">Otros gastos (productos) operativos, neto </t>
    </r>
    <r>
      <rPr>
        <vertAlign val="superscript"/>
        <sz val="12"/>
        <color indexed="8"/>
        <rFont val="Arial Narrow"/>
        <family val="2"/>
      </rPr>
      <t>(1)</t>
    </r>
  </si>
  <si>
    <r>
      <t xml:space="preserve">Utilidad de operación </t>
    </r>
    <r>
      <rPr>
        <vertAlign val="superscript"/>
        <sz val="12"/>
        <color indexed="8"/>
        <rFont val="Arial Narrow"/>
        <family val="2"/>
      </rPr>
      <t>(2)</t>
    </r>
  </si>
  <si>
    <r>
      <t xml:space="preserve">Participación en los resultados de Asociadas </t>
    </r>
    <r>
      <rPr>
        <vertAlign val="superscript"/>
        <sz val="12"/>
        <color indexed="8"/>
        <rFont val="Arial Narrow"/>
        <family val="2"/>
      </rPr>
      <t>(3)</t>
    </r>
  </si>
  <si>
    <r>
      <t>% Org.</t>
    </r>
    <r>
      <rPr>
        <b/>
        <vertAlign val="superscript"/>
        <sz val="10"/>
        <color indexed="8"/>
        <rFont val="Arial Narrow"/>
        <family val="2"/>
      </rPr>
      <t>(A)</t>
    </r>
  </si>
  <si>
    <t>Jun-16</t>
  </si>
  <si>
    <t>Al 30 de Junio del 2016</t>
  </si>
  <si>
    <t>Por el segundo trimestre de:</t>
  </si>
  <si>
    <t xml:space="preserve"> 2Q 2016</t>
  </si>
  <si>
    <r>
      <t xml:space="preserve">Junio 16 </t>
    </r>
    <r>
      <rPr>
        <b/>
        <sz val="10.199999999999999"/>
        <color theme="0"/>
        <rFont val="Arial Narrow"/>
        <family val="2"/>
      </rPr>
      <t>-</t>
    </r>
  </si>
  <si>
    <t>Últimos 12 meses</t>
  </si>
  <si>
    <t xml:space="preserve">(2) Incluye adquisiciones </t>
  </si>
  <si>
    <r>
      <t xml:space="preserve">Mismas tiendas: </t>
    </r>
    <r>
      <rPr>
        <vertAlign val="superscript"/>
        <sz val="12"/>
        <rFont val="Arial Narrow"/>
        <family val="2"/>
      </rPr>
      <t>(3)</t>
    </r>
  </si>
  <si>
    <r>
      <t>Tiendas nuevas</t>
    </r>
    <r>
      <rPr>
        <vertAlign val="superscript"/>
        <sz val="12"/>
        <rFont val="Arial Narrow"/>
        <family val="2"/>
      </rPr>
      <t>(2)</t>
    </r>
    <r>
      <rPr>
        <sz val="12"/>
        <rFont val="Arial Narrow"/>
        <family val="2"/>
      </rPr>
      <t xml:space="preserve">: </t>
    </r>
  </si>
  <si>
    <t>Contra trimeste anterior</t>
  </si>
  <si>
    <t>Acumulado en el año</t>
  </si>
  <si>
    <t>(3) Información promedio mensual por tienda, considerando las tiendas con más de doce meses de operación en México para FEMSA Comercio - División Salud</t>
  </si>
  <si>
    <t>(1) A partir del 1T16 FEMSA Comercio- División Salud se reporta como un segmento separado</t>
  </si>
  <si>
    <r>
      <t>(1)</t>
    </r>
    <r>
      <rPr>
        <sz val="11"/>
        <rFont val="Arial Narrow"/>
        <family val="2"/>
      </rPr>
      <t xml:space="preserve"> A partir del 4T15 FEMSA Comercio- División Combustibles se reporta como un segmento separado</t>
    </r>
  </si>
  <si>
    <r>
      <t>(2)</t>
    </r>
    <r>
      <rPr>
        <sz val="11"/>
        <rFont val="Arial Narrow"/>
        <family val="2"/>
      </rPr>
      <t xml:space="preserve"> El volumen acumulado para  2015 corresponde al periodo de Marzo - Junio</t>
    </r>
  </si>
  <si>
    <r>
      <t>(3)</t>
    </r>
    <r>
      <rPr>
        <sz val="11"/>
        <rFont val="Arial Narrow"/>
        <family val="2"/>
      </rPr>
      <t xml:space="preserve"> Información promedio mensual por estación, considerando las estaciones con más de doce meses de operación</t>
    </r>
  </si>
  <si>
    <t>(A) % Org. representa la variación en una medición dada excluyendo los efectos de fusiones y adquisiciones significativas en los últimos 12 meses</t>
  </si>
  <si>
    <r>
      <t>(1)</t>
    </r>
    <r>
      <rPr>
        <sz val="11"/>
        <color indexed="8"/>
        <rFont val="Arial Narrow"/>
        <family val="2"/>
      </rPr>
      <t xml:space="preserve"> Incluye los activos intangibles generados por las adquisiciones</t>
    </r>
  </si>
  <si>
    <r>
      <t>(2)</t>
    </r>
    <r>
      <rPr>
        <sz val="11"/>
        <rFont val="Arial Narrow"/>
        <family val="2"/>
      </rPr>
      <t xml:space="preserve"> Incluye efecto de derivados de tipo de cambio y tasa de interés relacionados con los pasivos bancarios</t>
    </r>
  </si>
  <si>
    <r>
      <rPr>
        <vertAlign val="superscript"/>
        <sz val="11"/>
        <color indexed="8"/>
        <rFont val="Arial Narrow"/>
        <family val="2"/>
      </rPr>
      <t>(1)</t>
    </r>
    <r>
      <rPr>
        <sz val="11"/>
        <color indexed="8"/>
        <rFont val="Arial Narrow"/>
        <family val="2"/>
      </rPr>
      <t xml:space="preserve"> Otros gastos (productos) operativos, neto = Otros gastos (Productos) operativos +(-) Metodo de participación operativo</t>
    </r>
  </si>
  <si>
    <r>
      <rPr>
        <vertAlign val="superscript"/>
        <sz val="11"/>
        <color indexed="8"/>
        <rFont val="Arial Narrow"/>
        <family val="2"/>
      </rPr>
      <t>(2)</t>
    </r>
    <r>
      <rPr>
        <sz val="11"/>
        <color indexed="8"/>
        <rFont val="Arial Narrow"/>
        <family val="2"/>
      </rPr>
      <t xml:space="preserve"> Utilidad de operación = Utilidad bruta - Gastos de administración y venta  - Otros gastos (Productos) operativos, neto</t>
    </r>
  </si>
  <si>
    <r>
      <rPr>
        <vertAlign val="superscript"/>
        <sz val="11"/>
        <rFont val="Arial Narrow"/>
        <family val="2"/>
      </rPr>
      <t xml:space="preserve">(3) </t>
    </r>
    <r>
      <rPr>
        <sz val="11"/>
        <rFont val="Arial Narrow"/>
        <family val="2"/>
      </rPr>
      <t>Representa principalmente el método de participación en los resultados de Heineken, neto</t>
    </r>
  </si>
  <si>
    <r>
      <t>(4)</t>
    </r>
    <r>
      <rPr>
        <sz val="11"/>
        <rFont val="Arial Narrow"/>
        <family val="2"/>
      </rPr>
      <t xml:space="preserve"> Total activo circulante / total pasivo circulante</t>
    </r>
  </si>
  <si>
    <r>
      <t>(5)</t>
    </r>
    <r>
      <rPr>
        <sz val="11"/>
        <rFont val="Arial Narrow"/>
        <family val="2"/>
      </rPr>
      <t xml:space="preserve"> Ut operación + depreciación + amortización y otras partidas virtuales/ gastos financieros, neto</t>
    </r>
  </si>
  <si>
    <r>
      <t>(6)</t>
    </r>
    <r>
      <rPr>
        <sz val="11"/>
        <rFont val="Arial Narrow"/>
        <family val="2"/>
      </rPr>
      <t xml:space="preserve"> Total pasivos / total capital contable</t>
    </r>
  </si>
  <si>
    <r>
      <t>(7)</t>
    </r>
    <r>
      <rPr>
        <sz val="11"/>
        <rFont val="Arial Narrow"/>
        <family val="2"/>
      </rPr>
      <t xml:space="preserve"> Deuda total / préstamos bancarios L.P. + capital contable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</si>
</sst>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_(* #,##0.0000_);_(* \(#,##0.0000\);_(* &quot;-&quot;??_);_(@_)"/>
    <numFmt numFmtId="169" formatCode="0.0"/>
    <numFmt numFmtId="170" formatCode="_(* ###0_);_(* \(###0\);_(* &quot;-&quot;??_);_(@_)"/>
    <numFmt numFmtId="171" formatCode="#,##0.0_);\(#,##0.0\)"/>
    <numFmt numFmtId="172" formatCode="&quot;N$&quot;#,##0_);[Red]\(&quot;N$&quot;#,##0\)"/>
    <numFmt numFmtId="173" formatCode="#,##0.0;\-#,##0.0"/>
  </numFmts>
  <fonts count="69">
    <font>
      <sz val="10"/>
      <name val="Arial"/>
    </font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indexed="8"/>
      <name val="Arial Narrow"/>
      <family val="2"/>
    </font>
    <font>
      <b/>
      <sz val="14"/>
      <color indexed="16"/>
      <name val="Arial Narrow"/>
      <family val="2"/>
    </font>
    <font>
      <sz val="10"/>
      <name val="Arial"/>
      <family val="2"/>
    </font>
    <font>
      <sz val="10"/>
      <name val="MS Sans Serif"/>
      <family val="2"/>
    </font>
    <font>
      <b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sz val="12"/>
      <color indexed="8"/>
      <name val="Arial Narrow"/>
      <family val="2"/>
    </font>
    <font>
      <vertAlign val="superscript"/>
      <sz val="12"/>
      <color indexed="8"/>
      <name val="Arial Narrow"/>
      <family val="2"/>
    </font>
    <font>
      <b/>
      <sz val="12"/>
      <color theme="0"/>
      <name val="Arial Narrow"/>
      <family val="2"/>
    </font>
    <font>
      <vertAlign val="superscript"/>
      <sz val="11"/>
      <name val="Arial Narrow"/>
      <family val="2"/>
    </font>
    <font>
      <sz val="11"/>
      <name val="Arial Narrow"/>
      <family val="2"/>
    </font>
    <font>
      <sz val="12"/>
      <color indexed="12"/>
      <name val="Arial Narrow"/>
      <family val="2"/>
    </font>
    <font>
      <b/>
      <sz val="12"/>
      <color rgb="FFFF0000"/>
      <name val="Arial Narrow"/>
      <family val="2"/>
    </font>
    <font>
      <sz val="12"/>
      <color theme="0"/>
      <name val="Arial Narrow"/>
      <family val="2"/>
    </font>
    <font>
      <vertAlign val="superscript"/>
      <sz val="10"/>
      <color indexed="8"/>
      <name val="Arial Narrow"/>
      <family val="2"/>
    </font>
    <font>
      <sz val="12"/>
      <color indexed="10"/>
      <name val="Arial Narrow"/>
      <family val="2"/>
    </font>
    <font>
      <b/>
      <sz val="12"/>
      <color indexed="9"/>
      <name val="Arial Narrow"/>
      <family val="2"/>
    </font>
    <font>
      <b/>
      <sz val="11"/>
      <name val="Arial Narrow"/>
      <family val="2"/>
    </font>
    <font>
      <sz val="10"/>
      <name val="MS Sans"/>
    </font>
    <font>
      <b/>
      <sz val="12"/>
      <color indexed="10"/>
      <name val="Arial Narrow"/>
      <family val="2"/>
    </font>
    <font>
      <vertAlign val="superscript"/>
      <sz val="11"/>
      <color indexed="8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i/>
      <sz val="12"/>
      <name val="Arial Narrow"/>
      <family val="2"/>
    </font>
    <font>
      <b/>
      <i/>
      <vertAlign val="superscript"/>
      <sz val="10.199999999999999"/>
      <color indexed="8"/>
      <name val="Arial Narrow"/>
      <family val="2"/>
    </font>
    <font>
      <vertAlign val="superscript"/>
      <sz val="10.199999999999999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b/>
      <sz val="10.199999999999999"/>
      <color theme="0"/>
      <name val="Arial Narrow"/>
      <family val="2"/>
    </font>
    <font>
      <b/>
      <sz val="12"/>
      <color rgb="FFFF0000"/>
      <name val="Arial Narrow"/>
      <family val="2"/>
    </font>
    <font>
      <b/>
      <sz val="12"/>
      <color theme="0"/>
      <name val="Arial Narrow"/>
      <family val="2"/>
    </font>
    <font>
      <vertAlign val="superscript"/>
      <sz val="12"/>
      <name val="Arial Narrow"/>
      <family val="2"/>
    </font>
    <font>
      <b/>
      <vertAlign val="superscript"/>
      <sz val="10.1"/>
      <color indexed="8"/>
      <name val="Arial Narrow"/>
      <family val="2"/>
    </font>
    <font>
      <sz val="14"/>
      <color theme="0"/>
      <name val="Arial"/>
      <family val="2"/>
    </font>
    <font>
      <b/>
      <i/>
      <sz val="11"/>
      <color theme="0"/>
      <name val="Arial Narrow"/>
      <family val="2"/>
    </font>
    <font>
      <vertAlign val="superscript"/>
      <sz val="9.35"/>
      <color indexed="8"/>
      <name val="Arial Narrow"/>
      <family val="2"/>
    </font>
    <font>
      <sz val="12"/>
      <color rgb="FFFF0000"/>
      <name val="Arial Narrow"/>
      <family val="2"/>
    </font>
    <font>
      <vertAlign val="superscript"/>
      <sz val="10"/>
      <name val="Arial Narrow"/>
      <family val="2"/>
    </font>
    <font>
      <b/>
      <vertAlign val="superscript"/>
      <sz val="10"/>
      <name val="Arial Narrow"/>
      <family val="2"/>
    </font>
    <font>
      <b/>
      <sz val="11"/>
      <color theme="0"/>
      <name val="Arial Narrow"/>
      <family val="2"/>
    </font>
    <font>
      <b/>
      <sz val="12"/>
      <color theme="1"/>
      <name val="Arial Narrow"/>
      <family val="2"/>
    </font>
    <font>
      <b/>
      <vertAlign val="superscript"/>
      <sz val="9.8000000000000007"/>
      <color indexed="8"/>
      <name val="Arial Narrow"/>
      <family val="2"/>
    </font>
    <font>
      <b/>
      <vertAlign val="superscript"/>
      <sz val="9.8000000000000007"/>
      <color indexed="8"/>
      <name val="Cambria"/>
      <family val="1"/>
      <scheme val="major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8.4"/>
      <name val="Arial Narrow"/>
      <family val="2"/>
    </font>
    <font>
      <b/>
      <vertAlign val="superscript"/>
      <sz val="12"/>
      <color indexed="8"/>
      <name val="Arial Narrow"/>
      <family val="2"/>
    </font>
    <font>
      <b/>
      <vertAlign val="superscript"/>
      <sz val="10"/>
      <color indexed="8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54">
    <xf numFmtId="0" fontId="0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/>
    <xf numFmtId="40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4" fontId="23" fillId="0" borderId="0" applyFont="0" applyFill="0" applyBorder="0" applyAlignment="0" applyProtection="0"/>
    <xf numFmtId="172" fontId="8" fillId="0" borderId="0" applyFont="0" applyFill="0" applyBorder="0" applyAlignment="0" applyProtection="0"/>
    <xf numFmtId="8" fontId="2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52" fillId="0" borderId="12" applyNumberFormat="0" applyFill="0" applyAlignment="0" applyProtection="0"/>
    <xf numFmtId="0" fontId="53" fillId="0" borderId="13" applyNumberFormat="0" applyFill="0" applyAlignment="0" applyProtection="0"/>
    <xf numFmtId="0" fontId="53" fillId="0" borderId="0" applyNumberFormat="0" applyFill="0" applyBorder="0" applyAlignment="0" applyProtection="0"/>
    <xf numFmtId="0" fontId="54" fillId="4" borderId="0" applyNumberFormat="0" applyBorder="0" applyAlignment="0" applyProtection="0"/>
    <xf numFmtId="0" fontId="55" fillId="5" borderId="0" applyNumberFormat="0" applyBorder="0" applyAlignment="0" applyProtection="0"/>
    <xf numFmtId="0" fontId="56" fillId="6" borderId="0" applyNumberFormat="0" applyBorder="0" applyAlignment="0" applyProtection="0"/>
    <xf numFmtId="0" fontId="57" fillId="7" borderId="14" applyNumberFormat="0" applyAlignment="0" applyProtection="0"/>
    <xf numFmtId="0" fontId="58" fillId="8" borderId="15" applyNumberFormat="0" applyAlignment="0" applyProtection="0"/>
    <xf numFmtId="0" fontId="59" fillId="8" borderId="14" applyNumberFormat="0" applyAlignment="0" applyProtection="0"/>
    <xf numFmtId="0" fontId="60" fillId="0" borderId="16" applyNumberFormat="0" applyFill="0" applyAlignment="0" applyProtection="0"/>
    <xf numFmtId="0" fontId="61" fillId="9" borderId="17" applyNumberFormat="0" applyAlignment="0" applyProtection="0"/>
    <xf numFmtId="0" fontId="62" fillId="0" borderId="0" applyNumberFormat="0" applyFill="0" applyBorder="0" applyAlignment="0" applyProtection="0"/>
    <xf numFmtId="0" fontId="49" fillId="10" borderId="18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6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65" fillId="22" borderId="0" applyNumberFormat="0" applyBorder="0" applyAlignment="0" applyProtection="0"/>
    <xf numFmtId="0" fontId="6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65" fillId="26" borderId="0" applyNumberFormat="0" applyBorder="0" applyAlignment="0" applyProtection="0"/>
    <xf numFmtId="0" fontId="6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65" fillId="30" borderId="0" applyNumberFormat="0" applyBorder="0" applyAlignment="0" applyProtection="0"/>
    <xf numFmtId="0" fontId="6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5" fillId="34" borderId="0" applyNumberFormat="0" applyBorder="0" applyAlignment="0" applyProtection="0"/>
  </cellStyleXfs>
  <cellXfs count="404">
    <xf numFmtId="0" fontId="0" fillId="0" borderId="0" xfId="0"/>
    <xf numFmtId="0" fontId="4" fillId="2" borderId="0" xfId="0" applyFont="1" applyFill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Continuous"/>
    </xf>
    <xf numFmtId="0" fontId="4" fillId="2" borderId="0" xfId="0" applyFont="1" applyFill="1" applyBorder="1"/>
    <xf numFmtId="0" fontId="3" fillId="2" borderId="0" xfId="0" applyFont="1" applyFill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/>
    </xf>
    <xf numFmtId="165" fontId="5" fillId="2" borderId="0" xfId="0" applyNumberFormat="1" applyFont="1" applyFill="1" applyBorder="1" applyAlignment="1">
      <alignment horizontal="centerContinuous" vertical="center"/>
    </xf>
    <xf numFmtId="166" fontId="5" fillId="2" borderId="0" xfId="1" applyNumberFormat="1" applyFont="1" applyFill="1" applyBorder="1" applyAlignment="1">
      <alignment horizontal="centerContinuous" vertical="center"/>
    </xf>
    <xf numFmtId="0" fontId="3" fillId="2" borderId="0" xfId="3" quotePrefix="1" applyFont="1" applyFill="1" applyBorder="1" applyAlignment="1">
      <alignment horizontal="left"/>
    </xf>
    <xf numFmtId="0" fontId="3" fillId="2" borderId="1" xfId="3" applyFont="1" applyFill="1" applyBorder="1" applyAlignment="1">
      <alignment horizontal="left"/>
    </xf>
    <xf numFmtId="0" fontId="3" fillId="2" borderId="0" xfId="3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10" fillId="2" borderId="0" xfId="0" applyFont="1" applyFill="1" applyBorder="1"/>
    <xf numFmtId="165" fontId="4" fillId="2" borderId="0" xfId="0" applyNumberFormat="1" applyFont="1" applyFill="1"/>
    <xf numFmtId="0" fontId="11" fillId="2" borderId="0" xfId="0" quotePrefix="1" applyFont="1" applyFill="1" applyBorder="1" applyAlignment="1">
      <alignment horizontal="left"/>
    </xf>
    <xf numFmtId="166" fontId="11" fillId="2" borderId="0" xfId="1" applyNumberFormat="1" applyFont="1" applyFill="1" applyBorder="1"/>
    <xf numFmtId="166" fontId="5" fillId="2" borderId="0" xfId="1" applyNumberFormat="1" applyFont="1" applyFill="1" applyBorder="1"/>
    <xf numFmtId="0" fontId="11" fillId="2" borderId="0" xfId="0" applyFont="1" applyFill="1" applyBorder="1"/>
    <xf numFmtId="165" fontId="11" fillId="2" borderId="0" xfId="1" applyNumberFormat="1" applyFont="1" applyFill="1" applyBorder="1"/>
    <xf numFmtId="165" fontId="3" fillId="2" borderId="0" xfId="1" applyNumberFormat="1" applyFont="1" applyFill="1" applyBorder="1"/>
    <xf numFmtId="166" fontId="4" fillId="2" borderId="0" xfId="1" applyNumberFormat="1" applyFont="1" applyFill="1" applyBorder="1"/>
    <xf numFmtId="166" fontId="4" fillId="2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/>
    <xf numFmtId="0" fontId="11" fillId="2" borderId="1" xfId="0" applyFont="1" applyFill="1" applyBorder="1"/>
    <xf numFmtId="166" fontId="4" fillId="2" borderId="1" xfId="1" applyNumberFormat="1" applyFont="1" applyFill="1" applyBorder="1"/>
    <xf numFmtId="166" fontId="4" fillId="2" borderId="1" xfId="1" applyNumberFormat="1" applyFont="1" applyFill="1" applyBorder="1" applyAlignment="1">
      <alignment horizontal="right"/>
    </xf>
    <xf numFmtId="165" fontId="3" fillId="2" borderId="2" xfId="1" applyNumberFormat="1" applyFont="1" applyFill="1" applyBorder="1"/>
    <xf numFmtId="165" fontId="3" fillId="2" borderId="1" xfId="1" applyNumberFormat="1" applyFont="1" applyFill="1" applyBorder="1"/>
    <xf numFmtId="165" fontId="4" fillId="2" borderId="0" xfId="1" applyNumberFormat="1" applyFont="1" applyFill="1" applyBorder="1"/>
    <xf numFmtId="0" fontId="11" fillId="2" borderId="2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4" fillId="2" borderId="2" xfId="1" applyNumberFormat="1" applyFont="1" applyFill="1" applyBorder="1"/>
    <xf numFmtId="0" fontId="11" fillId="2" borderId="1" xfId="0" applyFont="1" applyFill="1" applyBorder="1" applyAlignment="1">
      <alignment horizontal="left"/>
    </xf>
    <xf numFmtId="165" fontId="4" fillId="2" borderId="1" xfId="1" quotePrefix="1" applyNumberFormat="1" applyFont="1" applyFill="1" applyBorder="1" applyAlignment="1">
      <alignment horizontal="left"/>
    </xf>
    <xf numFmtId="43" fontId="4" fillId="2" borderId="0" xfId="1" quotePrefix="1" applyNumberFormat="1" applyFont="1" applyFill="1" applyBorder="1" applyAlignment="1">
      <alignment horizontal="left"/>
    </xf>
    <xf numFmtId="165" fontId="4" fillId="2" borderId="0" xfId="1" quotePrefix="1" applyNumberFormat="1" applyFont="1" applyFill="1" applyBorder="1" applyAlignment="1">
      <alignment horizontal="left"/>
    </xf>
    <xf numFmtId="9" fontId="4" fillId="2" borderId="0" xfId="2" quotePrefix="1" applyFont="1" applyFill="1" applyBorder="1" applyAlignment="1">
      <alignment horizontal="left"/>
    </xf>
    <xf numFmtId="165" fontId="4" fillId="2" borderId="1" xfId="1" applyNumberFormat="1" applyFont="1" applyFill="1" applyBorder="1"/>
    <xf numFmtId="167" fontId="3" fillId="2" borderId="0" xfId="2" applyNumberFormat="1" applyFont="1" applyFill="1"/>
    <xf numFmtId="167" fontId="5" fillId="2" borderId="0" xfId="2" applyNumberFormat="1" applyFont="1" applyFill="1" applyBorder="1" applyAlignment="1"/>
    <xf numFmtId="0" fontId="16" fillId="2" borderId="0" xfId="0" applyFont="1" applyFill="1" applyBorder="1"/>
    <xf numFmtId="0" fontId="10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5" fillId="2" borderId="0" xfId="0" applyFont="1" applyFill="1" applyBorder="1"/>
    <xf numFmtId="169" fontId="4" fillId="2" borderId="0" xfId="0" applyNumberFormat="1" applyFont="1" applyFill="1"/>
    <xf numFmtId="0" fontId="11" fillId="2" borderId="0" xfId="0" applyFont="1" applyFill="1"/>
    <xf numFmtId="165" fontId="3" fillId="2" borderId="0" xfId="1" applyNumberFormat="1" applyFont="1" applyFill="1" applyBorder="1" applyAlignment="1">
      <alignment horizontal="right"/>
    </xf>
    <xf numFmtId="0" fontId="11" fillId="2" borderId="3" xfId="0" applyFont="1" applyFill="1" applyBorder="1"/>
    <xf numFmtId="165" fontId="3" fillId="2" borderId="3" xfId="1" applyNumberFormat="1" applyFont="1" applyFill="1" applyBorder="1" applyAlignment="1">
      <alignment horizontal="right"/>
    </xf>
    <xf numFmtId="169" fontId="4" fillId="2" borderId="3" xfId="0" applyNumberFormat="1" applyFont="1" applyFill="1" applyBorder="1"/>
    <xf numFmtId="0" fontId="4" fillId="2" borderId="1" xfId="0" applyFont="1" applyFill="1" applyBorder="1"/>
    <xf numFmtId="165" fontId="3" fillId="3" borderId="1" xfId="1" applyNumberFormat="1" applyFont="1" applyFill="1" applyBorder="1" applyAlignment="1">
      <alignment horizontal="right"/>
    </xf>
    <xf numFmtId="0" fontId="18" fillId="2" borderId="0" xfId="0" applyFont="1" applyFill="1"/>
    <xf numFmtId="165" fontId="17" fillId="2" borderId="0" xfId="1" applyNumberFormat="1" applyFont="1" applyFill="1" applyBorder="1" applyAlignment="1">
      <alignment horizontal="right"/>
    </xf>
    <xf numFmtId="0" fontId="13" fillId="2" borderId="0" xfId="0" applyFont="1" applyFill="1" applyBorder="1"/>
    <xf numFmtId="170" fontId="5" fillId="2" borderId="2" xfId="0" applyNumberFormat="1" applyFont="1" applyFill="1" applyBorder="1" applyAlignment="1">
      <alignment horizontal="right"/>
    </xf>
    <xf numFmtId="0" fontId="4" fillId="2" borderId="2" xfId="0" applyFont="1" applyFill="1" applyBorder="1"/>
    <xf numFmtId="0" fontId="5" fillId="2" borderId="2" xfId="0" applyFont="1" applyFill="1" applyBorder="1" applyAlignment="1">
      <alignment horizontal="center"/>
    </xf>
    <xf numFmtId="43" fontId="11" fillId="2" borderId="0" xfId="1" applyNumberFormat="1" applyFont="1" applyFill="1" applyAlignment="1">
      <alignment horizontal="center"/>
    </xf>
    <xf numFmtId="43" fontId="5" fillId="2" borderId="0" xfId="1" applyNumberFormat="1" applyFont="1" applyFill="1" applyBorder="1" applyAlignment="1">
      <alignment horizontal="center"/>
    </xf>
    <xf numFmtId="43" fontId="11" fillId="2" borderId="1" xfId="1" applyNumberFormat="1" applyFont="1" applyFill="1" applyBorder="1" applyAlignment="1">
      <alignment horizontal="center"/>
    </xf>
    <xf numFmtId="10" fontId="5" fillId="2" borderId="0" xfId="2" applyNumberFormat="1" applyFont="1" applyFill="1" applyBorder="1" applyAlignment="1">
      <alignment horizontal="right"/>
    </xf>
    <xf numFmtId="43" fontId="11" fillId="2" borderId="0" xfId="1" applyNumberFormat="1" applyFont="1" applyFill="1" applyBorder="1" applyAlignment="1">
      <alignment horizontal="center"/>
    </xf>
    <xf numFmtId="0" fontId="4" fillId="3" borderId="0" xfId="0" applyFont="1" applyFill="1"/>
    <xf numFmtId="43" fontId="11" fillId="3" borderId="0" xfId="1" applyNumberFormat="1" applyFont="1" applyFill="1" applyBorder="1" applyAlignment="1">
      <alignment horizontal="center"/>
    </xf>
    <xf numFmtId="0" fontId="4" fillId="3" borderId="0" xfId="0" applyFont="1" applyFill="1" applyBorder="1"/>
    <xf numFmtId="0" fontId="4" fillId="2" borderId="0" xfId="3" applyFont="1" applyFill="1" applyBorder="1"/>
    <xf numFmtId="0" fontId="22" fillId="2" borderId="2" xfId="3" applyFont="1" applyFill="1" applyBorder="1" applyAlignment="1">
      <alignment horizontal="center"/>
    </xf>
    <xf numFmtId="0" fontId="4" fillId="2" borderId="1" xfId="3" applyFont="1" applyFill="1" applyBorder="1"/>
    <xf numFmtId="0" fontId="4" fillId="2" borderId="0" xfId="3" applyFont="1" applyFill="1"/>
    <xf numFmtId="0" fontId="3" fillId="2" borderId="0" xfId="0" applyFont="1" applyFill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4" fillId="3" borderId="0" xfId="3" applyFont="1" applyFill="1"/>
    <xf numFmtId="166" fontId="4" fillId="3" borderId="0" xfId="1" applyNumberFormat="1" applyFont="1" applyFill="1" applyBorder="1"/>
    <xf numFmtId="167" fontId="4" fillId="3" borderId="0" xfId="2" applyNumberFormat="1" applyFont="1" applyFill="1" applyBorder="1"/>
    <xf numFmtId="0" fontId="5" fillId="2" borderId="2" xfId="0" applyFont="1" applyFill="1" applyBorder="1" applyAlignment="1">
      <alignment horizontal="center" wrapText="1"/>
    </xf>
    <xf numFmtId="0" fontId="4" fillId="2" borderId="0" xfId="9" applyFont="1" applyFill="1"/>
    <xf numFmtId="0" fontId="5" fillId="2" borderId="0" xfId="9" applyFont="1" applyFill="1" applyBorder="1" applyAlignment="1">
      <alignment horizontal="centerContinuous"/>
    </xf>
    <xf numFmtId="0" fontId="4" fillId="2" borderId="0" xfId="9" applyFont="1" applyFill="1" applyBorder="1"/>
    <xf numFmtId="0" fontId="10" fillId="2" borderId="1" xfId="9" applyFont="1" applyFill="1" applyBorder="1"/>
    <xf numFmtId="0" fontId="11" fillId="2" borderId="0" xfId="9" applyFont="1" applyFill="1"/>
    <xf numFmtId="165" fontId="5" fillId="0" borderId="0" xfId="1" applyNumberFormat="1" applyFont="1" applyFill="1"/>
    <xf numFmtId="0" fontId="11" fillId="2" borderId="1" xfId="9" applyFont="1" applyFill="1" applyBorder="1"/>
    <xf numFmtId="0" fontId="11" fillId="2" borderId="2" xfId="9" applyFont="1" applyFill="1" applyBorder="1"/>
    <xf numFmtId="0" fontId="4" fillId="2" borderId="2" xfId="9" applyFont="1" applyFill="1" applyBorder="1"/>
    <xf numFmtId="0" fontId="11" fillId="2" borderId="0" xfId="9" applyFont="1" applyFill="1" applyBorder="1"/>
    <xf numFmtId="0" fontId="14" fillId="2" borderId="0" xfId="9" applyFont="1" applyFill="1"/>
    <xf numFmtId="165" fontId="24" fillId="2" borderId="0" xfId="1" applyNumberFormat="1" applyFont="1" applyFill="1" applyBorder="1"/>
    <xf numFmtId="165" fontId="21" fillId="2" borderId="0" xfId="1" applyNumberFormat="1" applyFont="1" applyFill="1" applyBorder="1"/>
    <xf numFmtId="0" fontId="10" fillId="2" borderId="0" xfId="9" applyFont="1" applyFill="1" applyBorder="1"/>
    <xf numFmtId="0" fontId="4" fillId="3" borderId="0" xfId="9" applyFont="1" applyFill="1" applyBorder="1"/>
    <xf numFmtId="0" fontId="4" fillId="2" borderId="0" xfId="9" applyFont="1" applyFill="1" applyAlignment="1">
      <alignment horizontal="left"/>
    </xf>
    <xf numFmtId="0" fontId="4" fillId="2" borderId="0" xfId="9" applyFont="1" applyFill="1" applyBorder="1" applyAlignment="1">
      <alignment horizontal="left"/>
    </xf>
    <xf numFmtId="165" fontId="3" fillId="2" borderId="0" xfId="9" applyNumberFormat="1" applyFont="1" applyFill="1" applyAlignment="1">
      <alignment horizontal="left"/>
    </xf>
    <xf numFmtId="165" fontId="5" fillId="2" borderId="1" xfId="9" applyNumberFormat="1" applyFont="1" applyFill="1" applyBorder="1" applyAlignment="1">
      <alignment horizontal="left"/>
    </xf>
    <xf numFmtId="165" fontId="24" fillId="2" borderId="0" xfId="1" applyNumberFormat="1" applyFont="1" applyFill="1" applyBorder="1" applyAlignment="1">
      <alignment horizontal="left"/>
    </xf>
    <xf numFmtId="0" fontId="3" fillId="2" borderId="0" xfId="9" applyFont="1" applyFill="1" applyBorder="1" applyAlignment="1">
      <alignment horizontal="left"/>
    </xf>
    <xf numFmtId="0" fontId="22" fillId="2" borderId="0" xfId="9" applyFont="1" applyFill="1" applyAlignment="1"/>
    <xf numFmtId="0" fontId="11" fillId="3" borderId="0" xfId="0" applyFont="1" applyFill="1" applyBorder="1"/>
    <xf numFmtId="165" fontId="3" fillId="3" borderId="0" xfId="1" applyNumberFormat="1" applyFont="1" applyFill="1" applyBorder="1"/>
    <xf numFmtId="165" fontId="4" fillId="3" borderId="0" xfId="1" applyNumberFormat="1" applyFont="1" applyFill="1" applyBorder="1"/>
    <xf numFmtId="166" fontId="4" fillId="3" borderId="3" xfId="1" applyNumberFormat="1" applyFont="1" applyFill="1" applyBorder="1"/>
    <xf numFmtId="166" fontId="11" fillId="3" borderId="0" xfId="1" applyNumberFormat="1" applyFont="1" applyFill="1" applyBorder="1"/>
    <xf numFmtId="0" fontId="11" fillId="3" borderId="2" xfId="0" applyFont="1" applyFill="1" applyBorder="1"/>
    <xf numFmtId="165" fontId="3" fillId="3" borderId="2" xfId="1" applyNumberFormat="1" applyFont="1" applyFill="1" applyBorder="1"/>
    <xf numFmtId="165" fontId="4" fillId="3" borderId="2" xfId="1" applyNumberFormat="1" applyFont="1" applyFill="1" applyBorder="1"/>
    <xf numFmtId="0" fontId="11" fillId="3" borderId="2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69" fontId="4" fillId="2" borderId="1" xfId="0" applyNumberFormat="1" applyFont="1" applyFill="1" applyBorder="1"/>
    <xf numFmtId="0" fontId="18" fillId="2" borderId="0" xfId="0" applyFont="1" applyFill="1" applyBorder="1"/>
    <xf numFmtId="169" fontId="4" fillId="2" borderId="2" xfId="0" applyNumberFormat="1" applyFont="1" applyFill="1" applyBorder="1"/>
    <xf numFmtId="0" fontId="3" fillId="2" borderId="0" xfId="9" applyFont="1" applyFill="1" applyBorder="1" applyAlignment="1">
      <alignment horizontal="centerContinuous"/>
    </xf>
    <xf numFmtId="0" fontId="16" fillId="2" borderId="0" xfId="9" applyFont="1" applyFill="1" applyBorder="1"/>
    <xf numFmtId="0" fontId="4" fillId="3" borderId="1" xfId="0" applyFont="1" applyFill="1" applyBorder="1"/>
    <xf numFmtId="166" fontId="5" fillId="3" borderId="1" xfId="1" applyNumberFormat="1" applyFont="1" applyFill="1" applyBorder="1" applyAlignment="1">
      <alignment horizontal="right"/>
    </xf>
    <xf numFmtId="165" fontId="4" fillId="0" borderId="0" xfId="1" applyNumberFormat="1" applyFont="1" applyFill="1" applyBorder="1" applyAlignment="1">
      <alignment horizontal="right"/>
    </xf>
    <xf numFmtId="165" fontId="3" fillId="2" borderId="0" xfId="1" applyNumberFormat="1" applyFont="1" applyFill="1" applyBorder="1" applyAlignment="1"/>
    <xf numFmtId="166" fontId="3" fillId="2" borderId="1" xfId="1" applyNumberFormat="1" applyFont="1" applyFill="1" applyBorder="1"/>
    <xf numFmtId="166" fontId="3" fillId="3" borderId="2" xfId="1" applyNumberFormat="1" applyFont="1" applyFill="1" applyBorder="1"/>
    <xf numFmtId="166" fontId="3" fillId="2" borderId="2" xfId="1" applyNumberFormat="1" applyFont="1" applyFill="1" applyBorder="1"/>
    <xf numFmtId="166" fontId="3" fillId="2" borderId="3" xfId="1" applyNumberFormat="1" applyFont="1" applyFill="1" applyBorder="1"/>
    <xf numFmtId="0" fontId="26" fillId="2" borderId="0" xfId="0" applyFont="1" applyFill="1" applyBorder="1"/>
    <xf numFmtId="165" fontId="5" fillId="0" borderId="1" xfId="1" applyNumberFormat="1" applyFont="1" applyFill="1" applyBorder="1"/>
    <xf numFmtId="165" fontId="3" fillId="3" borderId="0" xfId="1" applyNumberFormat="1" applyFont="1" applyFill="1"/>
    <xf numFmtId="165" fontId="3" fillId="0" borderId="0" xfId="0" applyNumberFormat="1" applyFont="1" applyFill="1"/>
    <xf numFmtId="165" fontId="5" fillId="0" borderId="1" xfId="0" applyNumberFormat="1" applyFont="1" applyFill="1" applyBorder="1" applyAlignment="1">
      <alignment horizontal="center"/>
    </xf>
    <xf numFmtId="0" fontId="6" fillId="0" borderId="0" xfId="9" applyFont="1" applyFill="1" applyBorder="1" applyAlignment="1"/>
    <xf numFmtId="0" fontId="5" fillId="2" borderId="0" xfId="0" applyFont="1" applyFill="1" applyBorder="1" applyAlignment="1">
      <alignment horizontal="center"/>
    </xf>
    <xf numFmtId="17" fontId="3" fillId="2" borderId="0" xfId="0" applyNumberFormat="1" applyFont="1" applyFill="1" applyBorder="1" applyAlignment="1"/>
    <xf numFmtId="0" fontId="4" fillId="2" borderId="3" xfId="0" applyFont="1" applyFill="1" applyBorder="1"/>
    <xf numFmtId="169" fontId="4" fillId="2" borderId="3" xfId="2" applyNumberFormat="1" applyFont="1" applyFill="1" applyBorder="1"/>
    <xf numFmtId="167" fontId="4" fillId="2" borderId="3" xfId="2" applyNumberFormat="1" applyFont="1" applyFill="1" applyBorder="1"/>
    <xf numFmtId="0" fontId="28" fillId="2" borderId="0" xfId="0" applyFont="1" applyFill="1"/>
    <xf numFmtId="0" fontId="3" fillId="2" borderId="0" xfId="1" applyNumberFormat="1" applyFont="1" applyFill="1" applyAlignment="1">
      <alignment horizontal="right"/>
    </xf>
    <xf numFmtId="0" fontId="27" fillId="2" borderId="1" xfId="0" applyFont="1" applyFill="1" applyBorder="1" applyAlignment="1">
      <alignment horizontal="right" wrapText="1"/>
    </xf>
    <xf numFmtId="0" fontId="27" fillId="2" borderId="1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166" fontId="4" fillId="3" borderId="2" xfId="1" applyNumberFormat="1" applyFont="1" applyFill="1" applyBorder="1" applyAlignment="1">
      <alignment horizontal="right"/>
    </xf>
    <xf numFmtId="169" fontId="4" fillId="2" borderId="3" xfId="0" applyNumberFormat="1" applyFont="1" applyFill="1" applyBorder="1" applyAlignment="1">
      <alignment horizontal="right"/>
    </xf>
    <xf numFmtId="166" fontId="31" fillId="3" borderId="2" xfId="1" applyNumberFormat="1" applyFont="1" applyFill="1" applyBorder="1" applyAlignment="1">
      <alignment horizontal="right"/>
    </xf>
    <xf numFmtId="166" fontId="31" fillId="3" borderId="3" xfId="1" applyNumberFormat="1" applyFont="1" applyFill="1" applyBorder="1" applyAlignment="1">
      <alignment horizontal="right"/>
    </xf>
    <xf numFmtId="0" fontId="33" fillId="2" borderId="0" xfId="3" applyFont="1" applyFill="1" applyBorder="1" applyAlignment="1">
      <alignment horizontal="centerContinuous"/>
    </xf>
    <xf numFmtId="0" fontId="16" fillId="2" borderId="0" xfId="9" applyFont="1" applyFill="1" applyBorder="1" applyAlignment="1">
      <alignment horizontal="centerContinuous"/>
    </xf>
    <xf numFmtId="0" fontId="16" fillId="2" borderId="1" xfId="9" applyFont="1" applyFill="1" applyBorder="1"/>
    <xf numFmtId="43" fontId="4" fillId="2" borderId="0" xfId="1" applyFont="1" applyFill="1" applyBorder="1" applyAlignment="1">
      <alignment horizontal="center"/>
    </xf>
    <xf numFmtId="9" fontId="35" fillId="2" borderId="0" xfId="2" applyNumberFormat="1" applyFont="1" applyFill="1" applyBorder="1"/>
    <xf numFmtId="9" fontId="36" fillId="2" borderId="0" xfId="2" applyFont="1" applyFill="1" applyBorder="1"/>
    <xf numFmtId="167" fontId="32" fillId="2" borderId="0" xfId="2" applyNumberFormat="1" applyFont="1" applyFill="1"/>
    <xf numFmtId="0" fontId="4" fillId="3" borderId="0" xfId="3" applyFont="1" applyFill="1" applyBorder="1"/>
    <xf numFmtId="43" fontId="4" fillId="2" borderId="0" xfId="1" applyFont="1" applyFill="1"/>
    <xf numFmtId="165" fontId="5" fillId="3" borderId="0" xfId="1" applyNumberFormat="1" applyFont="1" applyFill="1"/>
    <xf numFmtId="165" fontId="3" fillId="3" borderId="0" xfId="0" applyNumberFormat="1" applyFont="1" applyFill="1"/>
    <xf numFmtId="165" fontId="5" fillId="3" borderId="1" xfId="0" applyNumberFormat="1" applyFont="1" applyFill="1" applyBorder="1" applyAlignment="1">
      <alignment horizontal="center"/>
    </xf>
    <xf numFmtId="165" fontId="5" fillId="3" borderId="1" xfId="1" applyNumberFormat="1" applyFont="1" applyFill="1" applyBorder="1"/>
    <xf numFmtId="165" fontId="3" fillId="3" borderId="1" xfId="1" applyNumberFormat="1" applyFont="1" applyFill="1" applyBorder="1"/>
    <xf numFmtId="165" fontId="5" fillId="3" borderId="0" xfId="1" applyNumberFormat="1" applyFont="1" applyFill="1" applyBorder="1"/>
    <xf numFmtId="0" fontId="13" fillId="2" borderId="0" xfId="9" applyFont="1" applyFill="1" applyBorder="1" applyAlignment="1">
      <alignment horizontal="right"/>
    </xf>
    <xf numFmtId="165" fontId="18" fillId="2" borderId="0" xfId="1" applyNumberFormat="1" applyFont="1" applyFill="1" applyBorder="1"/>
    <xf numFmtId="0" fontId="9" fillId="2" borderId="0" xfId="0" applyFont="1" applyFill="1" applyBorder="1" applyAlignment="1">
      <alignment horizontal="right"/>
    </xf>
    <xf numFmtId="166" fontId="4" fillId="3" borderId="0" xfId="1" applyNumberFormat="1" applyFont="1" applyFill="1" applyBorder="1" applyAlignment="1">
      <alignment horizontal="right"/>
    </xf>
    <xf numFmtId="43" fontId="13" fillId="2" borderId="0" xfId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49" fontId="5" fillId="2" borderId="1" xfId="9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/>
    </xf>
    <xf numFmtId="0" fontId="3" fillId="2" borderId="0" xfId="3" applyFont="1" applyFill="1" applyBorder="1" applyAlignment="1"/>
    <xf numFmtId="165" fontId="4" fillId="3" borderId="0" xfId="0" applyNumberFormat="1" applyFont="1" applyFill="1"/>
    <xf numFmtId="166" fontId="4" fillId="3" borderId="1" xfId="1" applyNumberFormat="1" applyFont="1" applyFill="1" applyBorder="1" applyAlignment="1">
      <alignment horizontal="right"/>
    </xf>
    <xf numFmtId="166" fontId="31" fillId="3" borderId="1" xfId="1" applyNumberFormat="1" applyFont="1" applyFill="1" applyBorder="1" applyAlignment="1">
      <alignment horizontal="right"/>
    </xf>
    <xf numFmtId="166" fontId="31" fillId="3" borderId="0" xfId="1" applyNumberFormat="1" applyFont="1" applyFill="1" applyBorder="1" applyAlignment="1">
      <alignment horizontal="right"/>
    </xf>
    <xf numFmtId="166" fontId="5" fillId="3" borderId="0" xfId="1" applyNumberFormat="1" applyFont="1" applyFill="1" applyBorder="1"/>
    <xf numFmtId="0" fontId="16" fillId="3" borderId="0" xfId="0" applyFont="1" applyFill="1" applyBorder="1"/>
    <xf numFmtId="0" fontId="39" fillId="0" borderId="0" xfId="9" applyFont="1" applyFill="1" applyAlignment="1"/>
    <xf numFmtId="0" fontId="18" fillId="2" borderId="0" xfId="9" applyFont="1" applyFill="1" applyBorder="1"/>
    <xf numFmtId="0" fontId="13" fillId="2" borderId="0" xfId="9" applyFont="1" applyFill="1" applyBorder="1"/>
    <xf numFmtId="0" fontId="40" fillId="2" borderId="0" xfId="0" applyFont="1" applyFill="1" applyBorder="1" applyAlignment="1">
      <alignment horizontal="center"/>
    </xf>
    <xf numFmtId="165" fontId="13" fillId="2" borderId="0" xfId="1" applyNumberFormat="1" applyFont="1" applyFill="1" applyBorder="1"/>
    <xf numFmtId="0" fontId="4" fillId="3" borderId="3" xfId="3" applyFont="1" applyFill="1" applyBorder="1"/>
    <xf numFmtId="165" fontId="3" fillId="3" borderId="0" xfId="3" applyNumberFormat="1" applyFont="1" applyFill="1"/>
    <xf numFmtId="0" fontId="37" fillId="3" borderId="0" xfId="0" quotePrefix="1" applyFont="1" applyFill="1"/>
    <xf numFmtId="0" fontId="5" fillId="3" borderId="0" xfId="0" applyFont="1" applyFill="1" applyBorder="1" applyAlignment="1">
      <alignment horizontal="center"/>
    </xf>
    <xf numFmtId="165" fontId="5" fillId="3" borderId="0" xfId="0" applyNumberFormat="1" applyFont="1" applyFill="1" applyBorder="1" applyAlignment="1">
      <alignment horizontal="centerContinuous" vertical="center"/>
    </xf>
    <xf numFmtId="9" fontId="35" fillId="3" borderId="0" xfId="2" applyNumberFormat="1" applyFont="1" applyFill="1" applyBorder="1"/>
    <xf numFmtId="9" fontId="36" fillId="3" borderId="0" xfId="2" applyFont="1" applyFill="1" applyBorder="1"/>
    <xf numFmtId="167" fontId="32" fillId="3" borderId="0" xfId="2" applyNumberFormat="1" applyFont="1" applyFill="1"/>
    <xf numFmtId="165" fontId="4" fillId="3" borderId="0" xfId="1" applyNumberFormat="1" applyFont="1" applyFill="1" applyBorder="1" applyAlignment="1">
      <alignment horizontal="center" vertical="center"/>
    </xf>
    <xf numFmtId="166" fontId="3" fillId="3" borderId="3" xfId="1" applyNumberFormat="1" applyFont="1" applyFill="1" applyBorder="1" applyAlignment="1">
      <alignment horizontal="center" vertical="center"/>
    </xf>
    <xf numFmtId="166" fontId="31" fillId="3" borderId="3" xfId="1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66" fontId="11" fillId="0" borderId="0" xfId="1" applyNumberFormat="1" applyFont="1" applyFill="1" applyBorder="1"/>
    <xf numFmtId="0" fontId="4" fillId="0" borderId="0" xfId="0" applyFont="1" applyFill="1"/>
    <xf numFmtId="166" fontId="11" fillId="0" borderId="0" xfId="1" applyNumberFormat="1" applyFont="1" applyFill="1" applyAlignment="1">
      <alignment horizontal="right"/>
    </xf>
    <xf numFmtId="166" fontId="11" fillId="0" borderId="1" xfId="1" applyNumberFormat="1" applyFont="1" applyFill="1" applyBorder="1" applyAlignment="1">
      <alignment horizontal="right"/>
    </xf>
    <xf numFmtId="0" fontId="18" fillId="3" borderId="1" xfId="0" applyFont="1" applyFill="1" applyBorder="1"/>
    <xf numFmtId="0" fontId="11" fillId="0" borderId="0" xfId="0" applyFont="1" applyFill="1"/>
    <xf numFmtId="0" fontId="28" fillId="0" borderId="2" xfId="0" applyFont="1" applyFill="1" applyBorder="1"/>
    <xf numFmtId="0" fontId="4" fillId="0" borderId="0" xfId="9" applyFont="1" applyFill="1" applyBorder="1"/>
    <xf numFmtId="0" fontId="3" fillId="0" borderId="0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6" fontId="4" fillId="0" borderId="2" xfId="1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0" fontId="16" fillId="0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43" fontId="42" fillId="0" borderId="0" xfId="1" applyNumberFormat="1" applyFont="1" applyFill="1" applyBorder="1" applyAlignment="1">
      <alignment horizontal="center"/>
    </xf>
    <xf numFmtId="0" fontId="4" fillId="0" borderId="0" xfId="0" applyFont="1" applyFill="1" applyBorder="1"/>
    <xf numFmtId="166" fontId="3" fillId="3" borderId="0" xfId="3" applyNumberFormat="1" applyFont="1" applyFill="1" applyBorder="1"/>
    <xf numFmtId="166" fontId="4" fillId="0" borderId="3" xfId="1" applyNumberFormat="1" applyFont="1" applyFill="1" applyBorder="1" applyAlignment="1">
      <alignment horizontal="right"/>
    </xf>
    <xf numFmtId="166" fontId="4" fillId="2" borderId="0" xfId="1" applyNumberFormat="1" applyFont="1" applyFill="1" applyBorder="1" applyAlignment="1">
      <alignment horizontal="center"/>
    </xf>
    <xf numFmtId="166" fontId="4" fillId="3" borderId="0" xfId="1" applyNumberFormat="1" applyFont="1" applyFill="1" applyBorder="1" applyAlignment="1">
      <alignment horizontal="center"/>
    </xf>
    <xf numFmtId="166" fontId="4" fillId="3" borderId="2" xfId="1" applyNumberFormat="1" applyFont="1" applyFill="1" applyBorder="1" applyAlignment="1">
      <alignment horizontal="center"/>
    </xf>
    <xf numFmtId="169" fontId="4" fillId="2" borderId="0" xfId="0" applyNumberFormat="1" applyFont="1" applyFill="1" applyAlignment="1">
      <alignment horizontal="center"/>
    </xf>
    <xf numFmtId="167" fontId="5" fillId="2" borderId="0" xfId="2" applyNumberFormat="1" applyFont="1" applyFill="1" applyBorder="1" applyAlignment="1">
      <alignment horizontal="center"/>
    </xf>
    <xf numFmtId="0" fontId="4" fillId="2" borderId="0" xfId="3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8" fillId="3" borderId="0" xfId="3" applyFont="1" applyFill="1" applyBorder="1"/>
    <xf numFmtId="0" fontId="11" fillId="3" borderId="0" xfId="0" quotePrefix="1" applyFont="1" applyFill="1" applyBorder="1" applyAlignment="1">
      <alignment horizontal="left"/>
    </xf>
    <xf numFmtId="0" fontId="11" fillId="3" borderId="0" xfId="0" applyFont="1" applyFill="1" applyBorder="1" applyAlignment="1">
      <alignment horizontal="left" indent="1"/>
    </xf>
    <xf numFmtId="171" fontId="4" fillId="3" borderId="0" xfId="4" applyNumberFormat="1" applyFont="1" applyFill="1" applyBorder="1"/>
    <xf numFmtId="0" fontId="3" fillId="3" borderId="0" xfId="0" applyFont="1" applyFill="1" applyBorder="1"/>
    <xf numFmtId="166" fontId="4" fillId="3" borderId="1" xfId="1" applyNumberFormat="1" applyFont="1" applyFill="1" applyBorder="1"/>
    <xf numFmtId="166" fontId="3" fillId="3" borderId="1" xfId="1" applyNumberFormat="1" applyFont="1" applyFill="1" applyBorder="1"/>
    <xf numFmtId="166" fontId="3" fillId="3" borderId="0" xfId="1" applyNumberFormat="1" applyFont="1" applyFill="1" applyBorder="1"/>
    <xf numFmtId="43" fontId="3" fillId="3" borderId="0" xfId="1" applyNumberFormat="1" applyFont="1" applyFill="1" applyBorder="1"/>
    <xf numFmtId="0" fontId="3" fillId="2" borderId="0" xfId="9" applyFont="1" applyFill="1" applyBorder="1" applyAlignment="1"/>
    <xf numFmtId="0" fontId="11" fillId="0" borderId="1" xfId="9" applyFont="1" applyFill="1" applyBorder="1"/>
    <xf numFmtId="165" fontId="18" fillId="2" borderId="0" xfId="9" applyNumberFormat="1" applyFont="1" applyFill="1"/>
    <xf numFmtId="164" fontId="18" fillId="2" borderId="0" xfId="0" applyNumberFormat="1" applyFont="1" applyFill="1"/>
    <xf numFmtId="166" fontId="18" fillId="2" borderId="0" xfId="1" applyNumberFormat="1" applyFont="1" applyFill="1" applyBorder="1" applyAlignment="1">
      <alignment horizontal="center"/>
    </xf>
    <xf numFmtId="0" fontId="13" fillId="2" borderId="0" xfId="9" applyFont="1" applyFill="1" applyBorder="1" applyAlignment="1">
      <alignment horizontal="center" vertical="center"/>
    </xf>
    <xf numFmtId="0" fontId="18" fillId="2" borderId="0" xfId="9" applyFont="1" applyFill="1"/>
    <xf numFmtId="166" fontId="18" fillId="2" borderId="0" xfId="1" applyNumberFormat="1" applyFont="1" applyFill="1" applyBorder="1"/>
    <xf numFmtId="167" fontId="18" fillId="2" borderId="0" xfId="2" quotePrefix="1" applyNumberFormat="1" applyFont="1" applyFill="1" applyBorder="1" applyAlignment="1">
      <alignment horizontal="left"/>
    </xf>
    <xf numFmtId="43" fontId="5" fillId="0" borderId="0" xfId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3" fontId="5" fillId="0" borderId="0" xfId="1" applyFont="1" applyFill="1" applyAlignment="1">
      <alignment horizontal="right"/>
    </xf>
    <xf numFmtId="10" fontId="5" fillId="0" borderId="1" xfId="2" applyNumberFormat="1" applyFont="1" applyFill="1" applyBorder="1" applyAlignment="1">
      <alignment horizontal="right"/>
    </xf>
    <xf numFmtId="0" fontId="3" fillId="3" borderId="3" xfId="9" applyFont="1" applyFill="1" applyBorder="1" applyAlignment="1">
      <alignment horizontal="center"/>
    </xf>
    <xf numFmtId="49" fontId="3" fillId="3" borderId="1" xfId="9" applyNumberFormat="1" applyFont="1" applyFill="1" applyBorder="1" applyAlignment="1">
      <alignment horizontal="center"/>
    </xf>
    <xf numFmtId="10" fontId="4" fillId="3" borderId="0" xfId="2" applyNumberFormat="1" applyFont="1" applyFill="1" applyBorder="1" applyAlignment="1">
      <alignment horizontal="center"/>
    </xf>
    <xf numFmtId="10" fontId="4" fillId="3" borderId="1" xfId="2" applyNumberFormat="1" applyFont="1" applyFill="1" applyBorder="1" applyAlignment="1">
      <alignment horizontal="center"/>
    </xf>
    <xf numFmtId="17" fontId="16" fillId="3" borderId="0" xfId="9" applyNumberFormat="1" applyFont="1" applyFill="1" applyBorder="1"/>
    <xf numFmtId="0" fontId="10" fillId="3" borderId="0" xfId="9" applyFont="1" applyFill="1" applyBorder="1"/>
    <xf numFmtId="0" fontId="16" fillId="3" borderId="0" xfId="9" applyFont="1" applyFill="1" applyBorder="1"/>
    <xf numFmtId="0" fontId="3" fillId="3" borderId="6" xfId="9" applyFont="1" applyFill="1" applyBorder="1" applyAlignment="1">
      <alignment horizontal="centerContinuous"/>
    </xf>
    <xf numFmtId="0" fontId="3" fillId="3" borderId="0" xfId="9" applyFont="1" applyFill="1" applyBorder="1" applyAlignment="1">
      <alignment horizontal="centerContinuous"/>
    </xf>
    <xf numFmtId="0" fontId="16" fillId="3" borderId="3" xfId="9" applyFont="1" applyFill="1" applyBorder="1"/>
    <xf numFmtId="0" fontId="3" fillId="3" borderId="1" xfId="9" applyFont="1" applyFill="1" applyBorder="1" applyAlignment="1">
      <alignment horizontal="center"/>
    </xf>
    <xf numFmtId="0" fontId="3" fillId="3" borderId="8" xfId="9" applyFont="1" applyFill="1" applyBorder="1" applyAlignment="1">
      <alignment horizontal="center"/>
    </xf>
    <xf numFmtId="168" fontId="4" fillId="3" borderId="5" xfId="1" applyNumberFormat="1" applyFont="1" applyFill="1" applyBorder="1" applyAlignment="1">
      <alignment horizontal="center"/>
    </xf>
    <xf numFmtId="168" fontId="4" fillId="3" borderId="9" xfId="1" applyNumberFormat="1" applyFont="1" applyFill="1" applyBorder="1" applyAlignment="1">
      <alignment horizontal="center"/>
    </xf>
    <xf numFmtId="168" fontId="4" fillId="3" borderId="7" xfId="1" applyNumberFormat="1" applyFont="1" applyFill="1" applyBorder="1" applyAlignment="1">
      <alignment horizontal="center"/>
    </xf>
    <xf numFmtId="168" fontId="4" fillId="3" borderId="0" xfId="1" applyNumberFormat="1" applyFont="1" applyFill="1" applyBorder="1" applyAlignment="1">
      <alignment horizontal="center"/>
    </xf>
    <xf numFmtId="168" fontId="4" fillId="3" borderId="1" xfId="1" applyNumberFormat="1" applyFont="1" applyFill="1" applyBorder="1" applyAlignment="1">
      <alignment horizontal="center"/>
    </xf>
    <xf numFmtId="43" fontId="4" fillId="3" borderId="6" xfId="1" applyNumberFormat="1" applyFont="1" applyFill="1" applyBorder="1" applyAlignment="1">
      <alignment horizontal="center"/>
    </xf>
    <xf numFmtId="43" fontId="4" fillId="3" borderId="10" xfId="1" applyNumberFormat="1" applyFont="1" applyFill="1" applyBorder="1" applyAlignment="1">
      <alignment horizontal="center"/>
    </xf>
    <xf numFmtId="43" fontId="4" fillId="3" borderId="8" xfId="1" applyNumberFormat="1" applyFont="1" applyFill="1" applyBorder="1" applyAlignment="1">
      <alignment horizontal="center"/>
    </xf>
    <xf numFmtId="43" fontId="4" fillId="3" borderId="0" xfId="1" applyNumberFormat="1" applyFont="1" applyFill="1" applyBorder="1" applyAlignment="1">
      <alignment horizontal="center"/>
    </xf>
    <xf numFmtId="43" fontId="4" fillId="3" borderId="0" xfId="1" applyFont="1" applyFill="1" applyBorder="1" applyAlignment="1">
      <alignment horizontal="center"/>
    </xf>
    <xf numFmtId="43" fontId="4" fillId="3" borderId="1" xfId="1" applyNumberFormat="1" applyFont="1" applyFill="1" applyBorder="1" applyAlignment="1">
      <alignment horizontal="center"/>
    </xf>
    <xf numFmtId="166" fontId="11" fillId="3" borderId="0" xfId="1" applyNumberFormat="1" applyFont="1" applyFill="1" applyBorder="1" applyAlignment="1">
      <alignment horizontal="right"/>
    </xf>
    <xf numFmtId="0" fontId="4" fillId="3" borderId="4" xfId="0" applyFont="1" applyFill="1" applyBorder="1"/>
    <xf numFmtId="165" fontId="42" fillId="3" borderId="0" xfId="1" applyNumberFormat="1" applyFon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center"/>
    </xf>
    <xf numFmtId="0" fontId="4" fillId="3" borderId="0" xfId="11" applyFont="1" applyFill="1" applyBorder="1" applyAlignment="1">
      <alignment horizontal="center"/>
    </xf>
    <xf numFmtId="166" fontId="13" fillId="2" borderId="0" xfId="1" applyNumberFormat="1" applyFont="1" applyFill="1" applyBorder="1"/>
    <xf numFmtId="166" fontId="18" fillId="3" borderId="0" xfId="1" applyNumberFormat="1" applyFont="1" applyFill="1" applyBorder="1" applyAlignment="1">
      <alignment horizontal="right"/>
    </xf>
    <xf numFmtId="43" fontId="18" fillId="0" borderId="0" xfId="1" applyFont="1" applyFill="1" applyBorder="1" applyAlignment="1">
      <alignment horizontal="right"/>
    </xf>
    <xf numFmtId="0" fontId="45" fillId="2" borderId="0" xfId="0" applyFont="1" applyFill="1" applyBorder="1" applyAlignment="1">
      <alignment horizontal="right"/>
    </xf>
    <xf numFmtId="166" fontId="18" fillId="0" borderId="0" xfId="1" applyNumberFormat="1" applyFont="1" applyFill="1" applyBorder="1" applyAlignment="1">
      <alignment horizontal="right"/>
    </xf>
    <xf numFmtId="165" fontId="46" fillId="2" borderId="0" xfId="0" applyNumberFormat="1" applyFont="1" applyFill="1" applyAlignment="1">
      <alignment horizontal="centerContinuous" vertical="center"/>
    </xf>
    <xf numFmtId="165" fontId="18" fillId="3" borderId="0" xfId="9" applyNumberFormat="1" applyFont="1" applyFill="1"/>
    <xf numFmtId="166" fontId="4" fillId="2" borderId="1" xfId="1" applyNumberFormat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67" fontId="13" fillId="2" borderId="0" xfId="2" applyNumberFormat="1" applyFont="1" applyFill="1" applyBorder="1"/>
    <xf numFmtId="0" fontId="3" fillId="3" borderId="1" xfId="9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6" fontId="13" fillId="3" borderId="1" xfId="1" applyNumberFormat="1" applyFont="1" applyFill="1" applyBorder="1" applyAlignment="1">
      <alignment horizontal="right"/>
    </xf>
    <xf numFmtId="166" fontId="4" fillId="3" borderId="1" xfId="1" applyNumberFormat="1" applyFont="1" applyFill="1" applyBorder="1" applyAlignment="1">
      <alignment horizontal="center"/>
    </xf>
    <xf numFmtId="0" fontId="11" fillId="3" borderId="3" xfId="0" applyFont="1" applyFill="1" applyBorder="1"/>
    <xf numFmtId="171" fontId="4" fillId="3" borderId="0" xfId="4" applyNumberFormat="1" applyFont="1" applyFill="1" applyBorder="1" applyAlignment="1">
      <alignment horizontal="center"/>
    </xf>
    <xf numFmtId="169" fontId="4" fillId="3" borderId="0" xfId="0" applyNumberFormat="1" applyFont="1" applyFill="1"/>
    <xf numFmtId="165" fontId="3" fillId="3" borderId="0" xfId="1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right"/>
    </xf>
    <xf numFmtId="165" fontId="13" fillId="3" borderId="0" xfId="1" applyNumberFormat="1" applyFont="1" applyFill="1" applyBorder="1"/>
    <xf numFmtId="0" fontId="18" fillId="3" borderId="0" xfId="0" applyFont="1" applyFill="1"/>
    <xf numFmtId="171" fontId="18" fillId="3" borderId="0" xfId="4" applyNumberFormat="1" applyFont="1" applyFill="1" applyBorder="1"/>
    <xf numFmtId="0" fontId="2" fillId="3" borderId="0" xfId="11" applyFont="1" applyFill="1" applyBorder="1" applyAlignment="1"/>
    <xf numFmtId="43" fontId="4" fillId="3" borderId="10" xfId="1" applyFont="1" applyFill="1" applyBorder="1" applyAlignment="1">
      <alignment horizontal="center"/>
    </xf>
    <xf numFmtId="169" fontId="18" fillId="3" borderId="0" xfId="0" applyNumberFormat="1" applyFont="1" applyFill="1"/>
    <xf numFmtId="169" fontId="4" fillId="2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166" fontId="11" fillId="0" borderId="2" xfId="1" applyNumberFormat="1" applyFont="1" applyFill="1" applyBorder="1" applyAlignment="1">
      <alignment horizontal="right"/>
    </xf>
    <xf numFmtId="167" fontId="4" fillId="3" borderId="1" xfId="2" applyNumberFormat="1" applyFont="1" applyFill="1" applyBorder="1"/>
    <xf numFmtId="9" fontId="4" fillId="3" borderId="1" xfId="2" applyNumberFormat="1" applyFont="1" applyFill="1" applyBorder="1"/>
    <xf numFmtId="167" fontId="4" fillId="3" borderId="3" xfId="2" applyNumberFormat="1" applyFont="1" applyFill="1" applyBorder="1"/>
    <xf numFmtId="167" fontId="4" fillId="3" borderId="2" xfId="2" applyNumberFormat="1" applyFont="1" applyFill="1" applyBorder="1"/>
    <xf numFmtId="0" fontId="11" fillId="3" borderId="1" xfId="0" applyFont="1" applyFill="1" applyBorder="1" applyAlignment="1">
      <alignment horizontal="left" indent="1"/>
    </xf>
    <xf numFmtId="165" fontId="17" fillId="2" borderId="0" xfId="2" applyNumberFormat="1" applyFont="1" applyFill="1" applyBorder="1"/>
    <xf numFmtId="0" fontId="4" fillId="2" borderId="0" xfId="0" applyFont="1" applyFill="1" applyAlignment="1"/>
    <xf numFmtId="0" fontId="4" fillId="3" borderId="0" xfId="0" quotePrefix="1" applyFont="1" applyFill="1" applyBorder="1" applyAlignment="1">
      <alignment horizontal="left"/>
    </xf>
    <xf numFmtId="0" fontId="3" fillId="3" borderId="0" xfId="0" applyFont="1" applyFill="1"/>
    <xf numFmtId="0" fontId="3" fillId="3" borderId="0" xfId="3" applyFont="1" applyFill="1" applyBorder="1"/>
    <xf numFmtId="0" fontId="13" fillId="3" borderId="0" xfId="3" applyFont="1" applyFill="1" applyBorder="1"/>
    <xf numFmtId="164" fontId="18" fillId="2" borderId="0" xfId="0" applyNumberFormat="1" applyFont="1" applyFill="1" applyBorder="1"/>
    <xf numFmtId="9" fontId="4" fillId="2" borderId="0" xfId="2" applyFont="1" applyFill="1" applyAlignment="1"/>
    <xf numFmtId="9" fontId="6" fillId="3" borderId="0" xfId="2" applyFont="1" applyFill="1" applyBorder="1" applyAlignment="1"/>
    <xf numFmtId="9" fontId="4" fillId="2" borderId="0" xfId="2" applyFont="1" applyFill="1" applyBorder="1"/>
    <xf numFmtId="9" fontId="4" fillId="2" borderId="0" xfId="2" applyFont="1" applyFill="1" applyBorder="1" applyAlignment="1"/>
    <xf numFmtId="0" fontId="4" fillId="3" borderId="1" xfId="0" applyFont="1" applyFill="1" applyBorder="1" applyAlignment="1">
      <alignment horizontal="left" indent="1"/>
    </xf>
    <xf numFmtId="169" fontId="4" fillId="2" borderId="3" xfId="0" applyNumberFormat="1" applyFont="1" applyFill="1" applyBorder="1" applyAlignment="1">
      <alignment horizontal="center"/>
    </xf>
    <xf numFmtId="166" fontId="4" fillId="2" borderId="0" xfId="1" applyNumberFormat="1" applyFont="1" applyFill="1" applyBorder="1" applyAlignment="1"/>
    <xf numFmtId="166" fontId="4" fillId="2" borderId="2" xfId="1" applyNumberFormat="1" applyFont="1" applyFill="1" applyBorder="1" applyAlignment="1"/>
    <xf numFmtId="166" fontId="4" fillId="2" borderId="2" xfId="1" applyNumberFormat="1" applyFont="1" applyFill="1" applyBorder="1" applyAlignment="1">
      <alignment horizontal="right"/>
    </xf>
    <xf numFmtId="165" fontId="3" fillId="0" borderId="1" xfId="1" applyNumberFormat="1" applyFont="1" applyFill="1" applyBorder="1"/>
    <xf numFmtId="37" fontId="3" fillId="2" borderId="0" xfId="0" applyNumberFormat="1" applyFont="1" applyFill="1"/>
    <xf numFmtId="0" fontId="3" fillId="2" borderId="1" xfId="3" applyFont="1" applyFill="1" applyBorder="1"/>
    <xf numFmtId="37" fontId="3" fillId="3" borderId="0" xfId="0" applyNumberFormat="1" applyFont="1" applyFill="1"/>
    <xf numFmtId="0" fontId="5" fillId="0" borderId="2" xfId="0" applyFont="1" applyFill="1" applyBorder="1" applyAlignment="1">
      <alignment horizontal="right"/>
    </xf>
    <xf numFmtId="166" fontId="4" fillId="0" borderId="3" xfId="1" applyNumberFormat="1" applyFont="1" applyFill="1" applyBorder="1" applyAlignment="1">
      <alignment horizontal="center" vertical="center"/>
    </xf>
    <xf numFmtId="9" fontId="17" fillId="2" borderId="0" xfId="2" applyNumberFormat="1" applyFont="1" applyFill="1" applyBorder="1"/>
    <xf numFmtId="169" fontId="4" fillId="2" borderId="2" xfId="0" applyNumberFormat="1" applyFont="1" applyFill="1" applyBorder="1" applyAlignment="1">
      <alignment horizontal="right"/>
    </xf>
    <xf numFmtId="169" fontId="4" fillId="0" borderId="0" xfId="0" applyNumberFormat="1" applyFont="1" applyFill="1" applyAlignment="1">
      <alignment horizontal="right"/>
    </xf>
    <xf numFmtId="169" fontId="4" fillId="2" borderId="1" xfId="0" applyNumberFormat="1" applyFont="1" applyFill="1" applyBorder="1" applyAlignment="1">
      <alignment horizontal="right"/>
    </xf>
    <xf numFmtId="169" fontId="4" fillId="0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28" fillId="2" borderId="1" xfId="9" applyFont="1" applyFill="1" applyBorder="1"/>
    <xf numFmtId="0" fontId="4" fillId="2" borderId="1" xfId="9" applyFont="1" applyFill="1" applyBorder="1"/>
    <xf numFmtId="0" fontId="4" fillId="0" borderId="0" xfId="9" applyFont="1" applyFill="1"/>
    <xf numFmtId="0" fontId="22" fillId="2" borderId="2" xfId="3" applyFont="1" applyFill="1" applyBorder="1" applyAlignment="1">
      <alignment horizontal="right"/>
    </xf>
    <xf numFmtId="169" fontId="18" fillId="3" borderId="0" xfId="0" applyNumberFormat="1" applyFont="1" applyFill="1" applyBorder="1"/>
    <xf numFmtId="0" fontId="5" fillId="2" borderId="3" xfId="0" applyFont="1" applyFill="1" applyBorder="1"/>
    <xf numFmtId="0" fontId="6" fillId="0" borderId="0" xfId="0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4" fillId="2" borderId="0" xfId="0" applyFont="1" applyFill="1" applyBorder="1" applyAlignment="1"/>
    <xf numFmtId="166" fontId="3" fillId="3" borderId="4" xfId="1" applyNumberFormat="1" applyFont="1" applyFill="1" applyBorder="1"/>
    <xf numFmtId="166" fontId="4" fillId="3" borderId="4" xfId="1" applyNumberFormat="1" applyFont="1" applyFill="1" applyBorder="1"/>
    <xf numFmtId="166" fontId="4" fillId="3" borderId="20" xfId="1" applyNumberFormat="1" applyFont="1" applyFill="1" applyBorder="1" applyAlignment="1">
      <alignment horizontal="right"/>
    </xf>
    <xf numFmtId="0" fontId="4" fillId="2" borderId="1" xfId="3" applyFont="1" applyFill="1" applyBorder="1" applyAlignment="1">
      <alignment horizontal="center"/>
    </xf>
    <xf numFmtId="0" fontId="4" fillId="2" borderId="1" xfId="0" applyFont="1" applyFill="1" applyBorder="1" applyAlignment="1"/>
    <xf numFmtId="173" fontId="3" fillId="2" borderId="1" xfId="0" applyNumberFormat="1" applyFont="1" applyFill="1" applyBorder="1"/>
    <xf numFmtId="173" fontId="18" fillId="3" borderId="1" xfId="0" applyNumberFormat="1" applyFont="1" applyFill="1" applyBorder="1"/>
    <xf numFmtId="166" fontId="3" fillId="3" borderId="1" xfId="3" applyNumberFormat="1" applyFont="1" applyFill="1" applyBorder="1"/>
    <xf numFmtId="0" fontId="4" fillId="3" borderId="1" xfId="3" applyFont="1" applyFill="1" applyBorder="1"/>
    <xf numFmtId="173" fontId="4" fillId="3" borderId="1" xfId="4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4" fillId="2" borderId="0" xfId="9" applyFont="1" applyFill="1" applyAlignment="1"/>
    <xf numFmtId="0" fontId="15" fillId="2" borderId="0" xfId="3" applyFont="1" applyFill="1" applyBorder="1" applyAlignment="1">
      <alignment vertical="top"/>
    </xf>
    <xf numFmtId="0" fontId="15" fillId="2" borderId="0" xfId="0" applyFont="1" applyFill="1" applyAlignment="1"/>
    <xf numFmtId="0" fontId="11" fillId="2" borderId="0" xfId="0" applyFont="1" applyFill="1" applyBorder="1" applyAlignment="1"/>
    <xf numFmtId="9" fontId="13" fillId="2" borderId="0" xfId="2" applyFont="1" applyFill="1" applyBorder="1" applyAlignment="1"/>
    <xf numFmtId="165" fontId="11" fillId="2" borderId="0" xfId="1" applyNumberFormat="1" applyFont="1" applyFill="1" applyBorder="1" applyAlignment="1"/>
    <xf numFmtId="166" fontId="11" fillId="2" borderId="0" xfId="1" applyNumberFormat="1" applyFont="1" applyFill="1" applyBorder="1" applyAlignment="1"/>
    <xf numFmtId="166" fontId="5" fillId="2" borderId="0" xfId="1" applyNumberFormat="1" applyFont="1" applyFill="1" applyBorder="1" applyAlignment="1"/>
    <xf numFmtId="166" fontId="5" fillId="0" borderId="0" xfId="1" applyNumberFormat="1" applyFont="1" applyFill="1" applyBorder="1" applyAlignment="1"/>
    <xf numFmtId="166" fontId="11" fillId="3" borderId="0" xfId="1" applyNumberFormat="1" applyFont="1" applyFill="1" applyBorder="1" applyAlignment="1"/>
    <xf numFmtId="0" fontId="26" fillId="2" borderId="0" xfId="0" applyFont="1" applyFill="1" applyBorder="1" applyAlignment="1"/>
    <xf numFmtId="0" fontId="19" fillId="3" borderId="0" xfId="0" applyFont="1" applyFill="1" applyBorder="1" applyAlignment="1"/>
    <xf numFmtId="0" fontId="4" fillId="3" borderId="0" xfId="0" applyFont="1" applyFill="1" applyAlignment="1"/>
    <xf numFmtId="0" fontId="4" fillId="3" borderId="0" xfId="0" applyFont="1" applyFill="1" applyBorder="1" applyAlignment="1"/>
    <xf numFmtId="0" fontId="4" fillId="0" borderId="0" xfId="0" applyFont="1" applyFill="1" applyBorder="1" applyAlignment="1"/>
    <xf numFmtId="0" fontId="20" fillId="3" borderId="0" xfId="0" applyFont="1" applyFill="1" applyBorder="1" applyAlignment="1"/>
    <xf numFmtId="0" fontId="20" fillId="3" borderId="0" xfId="0" applyFont="1" applyFill="1" applyAlignment="1"/>
    <xf numFmtId="0" fontId="15" fillId="3" borderId="0" xfId="0" applyFont="1" applyFill="1" applyAlignment="1"/>
    <xf numFmtId="0" fontId="19" fillId="2" borderId="0" xfId="0" applyFont="1" applyFill="1" applyBorder="1" applyAlignment="1"/>
    <xf numFmtId="0" fontId="4" fillId="0" borderId="0" xfId="0" applyFont="1" applyFill="1" applyAlignment="1"/>
    <xf numFmtId="0" fontId="14" fillId="2" borderId="0" xfId="0" applyFont="1" applyFill="1" applyAlignment="1"/>
    <xf numFmtId="165" fontId="4" fillId="2" borderId="0" xfId="0" applyNumberFormat="1" applyFont="1" applyFill="1" applyAlignment="1"/>
    <xf numFmtId="0" fontId="11" fillId="3" borderId="0" xfId="0" applyFont="1" applyFill="1" applyBorder="1" applyAlignment="1">
      <alignment horizontal="left" wrapText="1"/>
    </xf>
    <xf numFmtId="165" fontId="6" fillId="0" borderId="0" xfId="0" applyNumberFormat="1" applyFont="1" applyFill="1" applyBorder="1" applyAlignment="1"/>
    <xf numFmtId="0" fontId="4" fillId="3" borderId="0" xfId="11" applyFont="1" applyFill="1" applyBorder="1" applyAlignment="1"/>
    <xf numFmtId="165" fontId="4" fillId="2" borderId="0" xfId="1" applyNumberFormat="1" applyFont="1" applyFill="1" applyBorder="1" applyAlignment="1"/>
    <xf numFmtId="169" fontId="4" fillId="2" borderId="0" xfId="0" applyNumberFormat="1" applyFont="1" applyFill="1" applyBorder="1" applyAlignment="1"/>
    <xf numFmtId="165" fontId="4" fillId="3" borderId="0" xfId="1" applyNumberFormat="1" applyFont="1" applyFill="1" applyBorder="1" applyAlignment="1"/>
    <xf numFmtId="9" fontId="4" fillId="3" borderId="0" xfId="2" applyFont="1" applyFill="1" applyBorder="1" applyAlignment="1"/>
    <xf numFmtId="0" fontId="11" fillId="3" borderId="0" xfId="11" applyFont="1" applyFill="1" applyBorder="1" applyAlignment="1"/>
    <xf numFmtId="165" fontId="4" fillId="0" borderId="0" xfId="1" applyNumberFormat="1" applyFont="1" applyFill="1" applyBorder="1" applyAlignment="1"/>
    <xf numFmtId="0" fontId="14" fillId="2" borderId="0" xfId="0" applyFont="1" applyFill="1" applyBorder="1" applyAlignment="1"/>
    <xf numFmtId="9" fontId="17" fillId="2" borderId="0" xfId="2" applyFont="1" applyFill="1" applyBorder="1" applyAlignment="1">
      <alignment horizontal="center"/>
    </xf>
    <xf numFmtId="9" fontId="3" fillId="3" borderId="0" xfId="2" applyFont="1" applyFill="1" applyBorder="1" applyAlignment="1"/>
    <xf numFmtId="0" fontId="6" fillId="3" borderId="0" xfId="11" applyFont="1" applyFill="1" applyBorder="1" applyAlignment="1"/>
    <xf numFmtId="167" fontId="4" fillId="3" borderId="0" xfId="2" applyNumberFormat="1" applyFont="1" applyFill="1" applyBorder="1" applyAlignment="1"/>
    <xf numFmtId="165" fontId="4" fillId="3" borderId="0" xfId="11" applyNumberFormat="1" applyFont="1" applyFill="1" applyBorder="1" applyAlignment="1"/>
    <xf numFmtId="0" fontId="13" fillId="2" borderId="0" xfId="0" quotePrefix="1" applyNumberFormat="1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17" fontId="3" fillId="2" borderId="2" xfId="0" applyNumberFormat="1" applyFont="1" applyFill="1" applyBorder="1" applyAlignment="1">
      <alignment horizontal="center"/>
    </xf>
    <xf numFmtId="0" fontId="2" fillId="2" borderId="0" xfId="9" applyFont="1" applyFill="1" applyBorder="1" applyAlignment="1">
      <alignment horizontal="center"/>
    </xf>
    <xf numFmtId="0" fontId="6" fillId="2" borderId="0" xfId="9" applyFont="1" applyFill="1" applyBorder="1" applyAlignment="1">
      <alignment horizontal="center"/>
    </xf>
    <xf numFmtId="0" fontId="6" fillId="0" borderId="0" xfId="9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3" borderId="0" xfId="11" applyFont="1" applyFill="1" applyBorder="1" applyAlignment="1">
      <alignment horizontal="center"/>
    </xf>
    <xf numFmtId="0" fontId="3" fillId="3" borderId="0" xfId="9" applyFont="1" applyFill="1" applyBorder="1" applyAlignment="1">
      <alignment horizontal="center"/>
    </xf>
    <xf numFmtId="0" fontId="3" fillId="3" borderId="1" xfId="9" applyFont="1" applyFill="1" applyBorder="1" applyAlignment="1">
      <alignment horizontal="center"/>
    </xf>
    <xf numFmtId="49" fontId="5" fillId="3" borderId="1" xfId="9" applyNumberFormat="1" applyFont="1" applyFill="1" applyBorder="1" applyAlignment="1">
      <alignment horizontal="center" wrapText="1"/>
    </xf>
  </cellXfs>
  <cellStyles count="54">
    <cellStyle name="20% - Accent1" xfId="31" builtinId="30" customBuiltin="1"/>
    <cellStyle name="20% - Accent2" xfId="35" builtinId="34" customBuiltin="1"/>
    <cellStyle name="20% - Accent3" xfId="39" builtinId="38" customBuiltin="1"/>
    <cellStyle name="20% - Accent4" xfId="43" builtinId="42" customBuiltin="1"/>
    <cellStyle name="20% - Accent5" xfId="47" builtinId="46" customBuiltin="1"/>
    <cellStyle name="20% - Accent6" xfId="51" builtinId="50" customBuiltin="1"/>
    <cellStyle name="40% - Accent1" xfId="32" builtinId="31" customBuiltin="1"/>
    <cellStyle name="40% - Accent2" xfId="36" builtinId="35" customBuiltin="1"/>
    <cellStyle name="40% - Accent3" xfId="40" builtinId="39" customBuiltin="1"/>
    <cellStyle name="40% - Accent4" xfId="44" builtinId="43" customBuiltin="1"/>
    <cellStyle name="40% - Accent5" xfId="48" builtinId="47" customBuiltin="1"/>
    <cellStyle name="40% - Accent6" xfId="52" builtinId="51" customBuiltin="1"/>
    <cellStyle name="60% - Accent1" xfId="33" builtinId="32" customBuiltin="1"/>
    <cellStyle name="60% - Accent2" xfId="37" builtinId="36" customBuiltin="1"/>
    <cellStyle name="60% - Accent3" xfId="41" builtinId="40" customBuiltin="1"/>
    <cellStyle name="60% - Accent4" xfId="45" builtinId="44" customBuiltin="1"/>
    <cellStyle name="60% - Accent5" xfId="49" builtinId="48" customBuiltin="1"/>
    <cellStyle name="60% - Accent6" xfId="53" builtinId="52" customBuiltin="1"/>
    <cellStyle name="Accent1" xfId="30" builtinId="29" customBuiltin="1"/>
    <cellStyle name="Accent2" xfId="34" builtinId="33" customBuiltin="1"/>
    <cellStyle name="Accent3" xfId="38" builtinId="37" customBuiltin="1"/>
    <cellStyle name="Accent4" xfId="42" builtinId="41" customBuiltin="1"/>
    <cellStyle name="Accent5" xfId="46" builtinId="45" customBuiltin="1"/>
    <cellStyle name="Accent6" xfId="50" builtinId="49" customBuiltin="1"/>
    <cellStyle name="Bad" xfId="19" builtinId="27" customBuiltin="1"/>
    <cellStyle name="Calculation" xfId="23" builtinId="22" customBuiltin="1"/>
    <cellStyle name="Check Cell" xfId="25" builtinId="23" customBuiltin="1"/>
    <cellStyle name="Comma" xfId="1" builtinId="3"/>
    <cellStyle name="Comma 2" xfId="10"/>
    <cellStyle name="Comma_IV-trim  2002" xfId="4"/>
    <cellStyle name="Explanatory Text" xfId="28" builtinId="53" customBuiltin="1"/>
    <cellStyle name="Good" xfId="18" builtinId="26" customBuiltin="1"/>
    <cellStyle name="Heading 1" xfId="14" builtinId="16" customBuiltin="1"/>
    <cellStyle name="Heading 2" xfId="15" builtinId="17" customBuiltin="1"/>
    <cellStyle name="Heading 3" xfId="16" builtinId="18" customBuiltin="1"/>
    <cellStyle name="Heading 4" xfId="17" builtinId="19" customBuiltin="1"/>
    <cellStyle name="Input" xfId="21" builtinId="20" customBuiltin="1"/>
    <cellStyle name="Linked Cell" xfId="24" builtinId="24" customBuiltin="1"/>
    <cellStyle name="Millares [0]_Conc. Act." xfId="5"/>
    <cellStyle name="Millares_B-12 FEMSA Mzo.99" xfId="6"/>
    <cellStyle name="Moneda [0]_CAPITA1" xfId="7"/>
    <cellStyle name="Moneda_ARGENTINA" xfId="8"/>
    <cellStyle name="Neutral" xfId="20" builtinId="28" customBuiltin="1"/>
    <cellStyle name="Normal" xfId="0" builtinId="0"/>
    <cellStyle name="Normal 2" xfId="9"/>
    <cellStyle name="Normal 3" xfId="11"/>
    <cellStyle name="Normal_IV-trim  2002" xfId="3"/>
    <cellStyle name="Note" xfId="27" builtinId="10" customBuiltin="1"/>
    <cellStyle name="Output" xfId="22" builtinId="21" customBuiltin="1"/>
    <cellStyle name="Percent" xfId="2" builtinId="5"/>
    <cellStyle name="Percent 2" xfId="12"/>
    <cellStyle name="Title" xfId="13" builtinId="15" customBuiltin="1"/>
    <cellStyle name="Total" xfId="29" builtinId="25" customBuiltin="1"/>
    <cellStyle name="Warning Text" xfId="2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7165"/>
          <a:ext cx="0" cy="234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5260"/>
          <a:ext cx="0" cy="236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39</xdr:row>
          <xdr:rowOff>0</xdr:rowOff>
        </xdr:from>
        <xdr:to>
          <xdr:col>5</xdr:col>
          <xdr:colOff>0</xdr:colOff>
          <xdr:row>39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025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showGridLines="0" view="pageBreakPreview" zoomScale="85" zoomScaleNormal="100" zoomScaleSheetLayoutView="85" workbookViewId="0">
      <selection sqref="A1:O52"/>
    </sheetView>
  </sheetViews>
  <sheetFormatPr defaultColWidth="9.85546875" defaultRowHeight="15.75"/>
  <cols>
    <col min="1" max="1" width="39.5703125" style="1" customWidth="1"/>
    <col min="2" max="2" width="2.7109375" style="4" customWidth="1"/>
    <col min="3" max="5" width="11.7109375" style="1" customWidth="1"/>
    <col min="6" max="7" width="11.7109375" style="4" customWidth="1"/>
    <col min="8" max="8" width="11.7109375" style="209" customWidth="1"/>
    <col min="9" max="9" width="7.7109375" style="1" customWidth="1"/>
    <col min="10" max="11" width="11.7109375" style="1" customWidth="1"/>
    <col min="12" max="12" width="11.7109375" style="65" customWidth="1"/>
    <col min="13" max="14" width="11.7109375" style="1" customWidth="1"/>
    <col min="15" max="15" width="11.7109375" style="4" customWidth="1"/>
    <col min="16" max="16384" width="9.85546875" style="1"/>
  </cols>
  <sheetData>
    <row r="1" spans="1:15" ht="39" customHeight="1">
      <c r="A1" s="391" t="s">
        <v>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ht="15" customHeight="1">
      <c r="A2" s="392" t="s">
        <v>1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</row>
    <row r="3" spans="1:15" ht="15" customHeight="1">
      <c r="A3" s="393" t="s">
        <v>56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</row>
    <row r="4" spans="1:15" ht="18">
      <c r="A4" s="139"/>
      <c r="B4" s="139"/>
      <c r="C4" s="139"/>
      <c r="D4" s="139"/>
      <c r="E4" s="139"/>
      <c r="F4" s="139"/>
      <c r="G4" s="139"/>
      <c r="H4" s="139"/>
      <c r="I4" s="139"/>
      <c r="J4" s="166"/>
      <c r="K4" s="166"/>
      <c r="L4" s="182"/>
      <c r="M4" s="166"/>
      <c r="N4" s="166"/>
      <c r="O4" s="166"/>
    </row>
    <row r="5" spans="1:15">
      <c r="A5" s="5"/>
      <c r="B5" s="6"/>
      <c r="C5" s="5"/>
      <c r="D5" s="5"/>
      <c r="E5" s="5"/>
      <c r="F5" s="6"/>
      <c r="G5" s="6"/>
      <c r="H5" s="199"/>
      <c r="I5" s="5"/>
      <c r="J5" s="6"/>
      <c r="K5" s="7"/>
      <c r="L5" s="183"/>
      <c r="M5" s="8"/>
      <c r="O5" s="6"/>
    </row>
    <row r="6" spans="1:15">
      <c r="A6" s="9"/>
      <c r="B6" s="9"/>
      <c r="C6" s="390" t="s">
        <v>132</v>
      </c>
      <c r="D6" s="390"/>
      <c r="E6" s="390"/>
      <c r="F6" s="390"/>
      <c r="G6" s="390"/>
      <c r="H6" s="390"/>
      <c r="I6" s="330"/>
      <c r="J6" s="390" t="s">
        <v>97</v>
      </c>
      <c r="K6" s="390"/>
      <c r="L6" s="390"/>
      <c r="M6" s="390"/>
      <c r="N6" s="390"/>
      <c r="O6" s="390"/>
    </row>
    <row r="7" spans="1:15" ht="16.5">
      <c r="A7" s="10"/>
      <c r="B7" s="11"/>
      <c r="C7" s="59">
        <v>2016</v>
      </c>
      <c r="D7" s="12" t="s">
        <v>3</v>
      </c>
      <c r="E7" s="59">
        <v>2015</v>
      </c>
      <c r="F7" s="12" t="s">
        <v>3</v>
      </c>
      <c r="G7" s="12" t="s">
        <v>88</v>
      </c>
      <c r="H7" s="323" t="s">
        <v>129</v>
      </c>
      <c r="I7" s="330"/>
      <c r="J7" s="59">
        <v>2016</v>
      </c>
      <c r="K7" s="13" t="s">
        <v>3</v>
      </c>
      <c r="L7" s="59">
        <v>2015</v>
      </c>
      <c r="M7" s="13" t="s">
        <v>3</v>
      </c>
      <c r="N7" s="13" t="s">
        <v>88</v>
      </c>
      <c r="O7" s="200" t="s">
        <v>100</v>
      </c>
    </row>
    <row r="8" spans="1:15">
      <c r="A8" s="19" t="s">
        <v>4</v>
      </c>
      <c r="B8" s="19"/>
      <c r="C8" s="21">
        <v>94543</v>
      </c>
      <c r="D8" s="22">
        <v>100</v>
      </c>
      <c r="E8" s="21">
        <v>75120</v>
      </c>
      <c r="F8" s="22">
        <v>100</v>
      </c>
      <c r="G8" s="23">
        <v>25.85596379126731</v>
      </c>
      <c r="H8" s="201">
        <v>12.587974961686111</v>
      </c>
      <c r="I8" s="21"/>
      <c r="J8" s="21">
        <v>180015</v>
      </c>
      <c r="K8" s="22">
        <v>100</v>
      </c>
      <c r="L8" s="21">
        <v>140443</v>
      </c>
      <c r="M8" s="22">
        <v>100</v>
      </c>
      <c r="N8" s="23">
        <v>28.176555613309318</v>
      </c>
      <c r="O8" s="201">
        <v>11.935303970957388</v>
      </c>
    </row>
    <row r="9" spans="1:15">
      <c r="A9" s="25" t="s">
        <v>5</v>
      </c>
      <c r="B9" s="19"/>
      <c r="C9" s="21">
        <v>59215</v>
      </c>
      <c r="D9" s="26">
        <v>62.6</v>
      </c>
      <c r="E9" s="21">
        <v>45722</v>
      </c>
      <c r="F9" s="26">
        <v>60.9</v>
      </c>
      <c r="G9" s="23">
        <v>29.510957525917505</v>
      </c>
      <c r="H9" s="202"/>
      <c r="I9" s="21"/>
      <c r="J9" s="21">
        <v>113668</v>
      </c>
      <c r="K9" s="26">
        <v>63.1</v>
      </c>
      <c r="L9" s="21">
        <v>85295</v>
      </c>
      <c r="M9" s="26">
        <v>60.7</v>
      </c>
      <c r="N9" s="23">
        <v>33.264552435664463</v>
      </c>
      <c r="O9" s="169"/>
    </row>
    <row r="10" spans="1:15">
      <c r="A10" s="25" t="s">
        <v>6</v>
      </c>
      <c r="B10" s="19"/>
      <c r="C10" s="28">
        <v>35328</v>
      </c>
      <c r="D10" s="26">
        <v>37.4</v>
      </c>
      <c r="E10" s="28">
        <v>29398</v>
      </c>
      <c r="F10" s="26">
        <v>39.1</v>
      </c>
      <c r="G10" s="318">
        <v>20.171440234029525</v>
      </c>
      <c r="H10" s="202"/>
      <c r="I10" s="21"/>
      <c r="J10" s="28">
        <v>66347</v>
      </c>
      <c r="K10" s="26">
        <v>36.9</v>
      </c>
      <c r="L10" s="28">
        <v>55148</v>
      </c>
      <c r="M10" s="26">
        <v>39.299999999999997</v>
      </c>
      <c r="N10" s="318">
        <v>20.307173424240222</v>
      </c>
      <c r="O10" s="169"/>
    </row>
    <row r="11" spans="1:15">
      <c r="A11" s="32" t="s">
        <v>27</v>
      </c>
      <c r="B11" s="16"/>
      <c r="C11" s="21">
        <v>3692</v>
      </c>
      <c r="D11" s="22">
        <v>3.9</v>
      </c>
      <c r="E11" s="21">
        <v>2742</v>
      </c>
      <c r="F11" s="22">
        <v>3.7</v>
      </c>
      <c r="G11" s="23">
        <v>34.646243617797225</v>
      </c>
      <c r="H11" s="201"/>
      <c r="I11" s="21"/>
      <c r="J11" s="21">
        <v>7082</v>
      </c>
      <c r="K11" s="22">
        <v>3.9</v>
      </c>
      <c r="L11" s="21">
        <v>5293</v>
      </c>
      <c r="M11" s="22">
        <v>3.8</v>
      </c>
      <c r="N11" s="23">
        <v>33.7993576421689</v>
      </c>
      <c r="O11" s="162"/>
    </row>
    <row r="12" spans="1:15">
      <c r="A12" s="32" t="s">
        <v>28</v>
      </c>
      <c r="B12" s="16"/>
      <c r="C12" s="21">
        <v>22370</v>
      </c>
      <c r="D12" s="22">
        <v>23.700000000000003</v>
      </c>
      <c r="E12" s="21">
        <v>18206</v>
      </c>
      <c r="F12" s="22">
        <v>24.099999999999994</v>
      </c>
      <c r="G12" s="23">
        <v>22.871580797539281</v>
      </c>
      <c r="H12" s="201"/>
      <c r="I12" s="21"/>
      <c r="J12" s="21">
        <v>43180</v>
      </c>
      <c r="K12" s="22">
        <v>24.1</v>
      </c>
      <c r="L12" s="21">
        <v>35261</v>
      </c>
      <c r="M12" s="22">
        <v>25.1</v>
      </c>
      <c r="N12" s="23">
        <v>22.458239981849637</v>
      </c>
      <c r="O12" s="162"/>
    </row>
    <row r="13" spans="1:15" ht="18.75">
      <c r="A13" s="19" t="s">
        <v>126</v>
      </c>
      <c r="C13" s="29">
        <v>-143</v>
      </c>
      <c r="D13" s="26">
        <v>-0.2</v>
      </c>
      <c r="E13" s="29">
        <v>125</v>
      </c>
      <c r="F13" s="26">
        <v>0.2</v>
      </c>
      <c r="G13" s="27" t="s">
        <v>87</v>
      </c>
      <c r="H13" s="201"/>
      <c r="I13" s="21"/>
      <c r="J13" s="29">
        <v>-100</v>
      </c>
      <c r="K13" s="26">
        <v>-0.1</v>
      </c>
      <c r="L13" s="29">
        <v>398</v>
      </c>
      <c r="M13" s="26">
        <v>0.3</v>
      </c>
      <c r="N13" s="27">
        <v>-125.12562814070351</v>
      </c>
      <c r="O13" s="162"/>
    </row>
    <row r="14" spans="1:15" s="65" customFormat="1" ht="18.75">
      <c r="A14" s="109" t="s">
        <v>127</v>
      </c>
      <c r="B14" s="110"/>
      <c r="C14" s="28">
        <v>9409</v>
      </c>
      <c r="D14" s="33">
        <v>10</v>
      </c>
      <c r="E14" s="28">
        <v>8325</v>
      </c>
      <c r="F14" s="33">
        <v>11.1</v>
      </c>
      <c r="G14" s="27">
        <v>13.021021021021028</v>
      </c>
      <c r="H14" s="203">
        <v>8.0631684866572471</v>
      </c>
      <c r="I14" s="102"/>
      <c r="J14" s="28">
        <v>16185</v>
      </c>
      <c r="K14" s="33">
        <v>9</v>
      </c>
      <c r="L14" s="28">
        <v>14196</v>
      </c>
      <c r="M14" s="33">
        <v>10.1</v>
      </c>
      <c r="N14" s="27">
        <v>14.010989010989006</v>
      </c>
      <c r="O14" s="140">
        <v>9.4312479666669233</v>
      </c>
    </row>
    <row r="15" spans="1:15">
      <c r="A15" s="34" t="s">
        <v>57</v>
      </c>
      <c r="B15" s="32"/>
      <c r="C15" s="28">
        <v>733</v>
      </c>
      <c r="D15" s="35"/>
      <c r="E15" s="28">
        <v>260</v>
      </c>
      <c r="F15" s="122"/>
      <c r="G15" s="27">
        <v>181.92307692307693</v>
      </c>
      <c r="H15" s="203"/>
      <c r="I15" s="102"/>
      <c r="J15" s="28">
        <v>1029</v>
      </c>
      <c r="K15" s="35"/>
      <c r="L15" s="28">
        <v>235</v>
      </c>
      <c r="M15" s="122"/>
      <c r="N15" s="27" t="s">
        <v>87</v>
      </c>
      <c r="O15" s="142"/>
    </row>
    <row r="16" spans="1:15">
      <c r="A16" s="16" t="s">
        <v>92</v>
      </c>
      <c r="B16" s="16"/>
      <c r="C16" s="21">
        <v>2411</v>
      </c>
      <c r="D16" s="36"/>
      <c r="E16" s="21">
        <v>1780</v>
      </c>
      <c r="F16" s="123"/>
      <c r="G16" s="23">
        <v>35.449438202247194</v>
      </c>
      <c r="H16" s="201"/>
      <c r="I16" s="21"/>
      <c r="J16" s="21">
        <v>4443</v>
      </c>
      <c r="K16" s="36"/>
      <c r="L16" s="21">
        <v>3443</v>
      </c>
      <c r="M16" s="123"/>
      <c r="N16" s="23">
        <v>29.044437990124884</v>
      </c>
      <c r="O16" s="143"/>
    </row>
    <row r="17" spans="1:15">
      <c r="A17" s="16" t="s">
        <v>91</v>
      </c>
      <c r="B17" s="16"/>
      <c r="C17" s="21">
        <v>283</v>
      </c>
      <c r="D17" s="37"/>
      <c r="E17" s="21">
        <v>257</v>
      </c>
      <c r="F17" s="24"/>
      <c r="G17" s="23">
        <v>10.116731517509736</v>
      </c>
      <c r="H17" s="201"/>
      <c r="I17" s="21"/>
      <c r="J17" s="21">
        <v>473</v>
      </c>
      <c r="K17" s="37"/>
      <c r="L17" s="21">
        <v>497</v>
      </c>
      <c r="M17" s="24"/>
      <c r="N17" s="23">
        <v>-4.828973843058348</v>
      </c>
      <c r="O17" s="171"/>
    </row>
    <row r="18" spans="1:15">
      <c r="A18" s="16" t="s">
        <v>99</v>
      </c>
      <c r="B18" s="16"/>
      <c r="C18" s="21">
        <v>-177</v>
      </c>
      <c r="D18" s="37"/>
      <c r="E18" s="21">
        <v>48</v>
      </c>
      <c r="F18" s="24"/>
      <c r="G18" s="23" t="s">
        <v>87</v>
      </c>
      <c r="H18" s="201"/>
      <c r="I18" s="21"/>
      <c r="J18" s="21">
        <v>144</v>
      </c>
      <c r="K18" s="37"/>
      <c r="L18" s="21">
        <v>239</v>
      </c>
      <c r="M18" s="24"/>
      <c r="N18" s="23">
        <v>-39.748953974895393</v>
      </c>
      <c r="O18" s="171"/>
    </row>
    <row r="19" spans="1:15" ht="18" customHeight="1">
      <c r="A19" s="19" t="s">
        <v>93</v>
      </c>
      <c r="B19" s="32"/>
      <c r="C19" s="29">
        <v>-307</v>
      </c>
      <c r="D19" s="35"/>
      <c r="E19" s="29">
        <v>-141</v>
      </c>
      <c r="F19" s="120"/>
      <c r="G19" s="27">
        <v>117.73049645390073</v>
      </c>
      <c r="H19" s="202"/>
      <c r="I19" s="21"/>
      <c r="J19" s="29">
        <v>-680</v>
      </c>
      <c r="K19" s="35"/>
      <c r="L19" s="29">
        <v>-225</v>
      </c>
      <c r="M19" s="120"/>
      <c r="N19" s="27" t="s">
        <v>87</v>
      </c>
      <c r="O19" s="171"/>
    </row>
    <row r="20" spans="1:15" s="65" customFormat="1">
      <c r="A20" s="109" t="s">
        <v>95</v>
      </c>
      <c r="B20" s="110"/>
      <c r="C20" s="28">
        <v>1644</v>
      </c>
      <c r="D20" s="108"/>
      <c r="E20" s="28">
        <v>1430</v>
      </c>
      <c r="F20" s="121"/>
      <c r="G20" s="27">
        <v>14.965034965034963</v>
      </c>
      <c r="H20" s="201"/>
      <c r="I20" s="102"/>
      <c r="J20" s="28">
        <v>3434</v>
      </c>
      <c r="K20" s="108"/>
      <c r="L20" s="28">
        <v>2960</v>
      </c>
      <c r="M20" s="121"/>
      <c r="N20" s="27">
        <v>16.013513513513523</v>
      </c>
      <c r="O20" s="142"/>
    </row>
    <row r="21" spans="1:15" s="65" customFormat="1" ht="32.25" customHeight="1">
      <c r="A21" s="374" t="s">
        <v>103</v>
      </c>
      <c r="B21" s="101"/>
      <c r="C21" s="21">
        <v>7032</v>
      </c>
      <c r="D21" s="267"/>
      <c r="E21" s="21">
        <v>6635</v>
      </c>
      <c r="F21" s="188"/>
      <c r="G21" s="23">
        <v>5.9834212509419782</v>
      </c>
      <c r="H21" s="324"/>
      <c r="I21" s="102"/>
      <c r="J21" s="21">
        <v>11722</v>
      </c>
      <c r="K21" s="187"/>
      <c r="L21" s="21">
        <v>11001</v>
      </c>
      <c r="M21" s="188"/>
      <c r="N21" s="23">
        <v>6.5539496409417364</v>
      </c>
      <c r="O21" s="189"/>
    </row>
    <row r="22" spans="1:15">
      <c r="A22" s="19" t="s">
        <v>7</v>
      </c>
      <c r="B22" s="19"/>
      <c r="C22" s="21">
        <v>1893.0492137174074</v>
      </c>
      <c r="D22" s="237"/>
      <c r="E22" s="21">
        <v>2230</v>
      </c>
      <c r="F22" s="237"/>
      <c r="G22" s="23">
        <v>-15.109900730161108</v>
      </c>
      <c r="H22" s="201"/>
      <c r="I22" s="102"/>
      <c r="J22" s="21">
        <v>3383.2220000000002</v>
      </c>
      <c r="K22" s="38"/>
      <c r="L22" s="21">
        <v>3653</v>
      </c>
      <c r="M22" s="24"/>
      <c r="N22" s="23">
        <v>-7.3851081303038519</v>
      </c>
      <c r="O22" s="171"/>
    </row>
    <row r="23" spans="1:15" ht="18.75">
      <c r="A23" s="25" t="s">
        <v>128</v>
      </c>
      <c r="B23" s="19"/>
      <c r="C23" s="29">
        <v>1017</v>
      </c>
      <c r="D23" s="39"/>
      <c r="E23" s="29">
        <v>891</v>
      </c>
      <c r="F23" s="120"/>
      <c r="G23" s="27">
        <v>14.141414141414144</v>
      </c>
      <c r="H23" s="202"/>
      <c r="I23" s="102"/>
      <c r="J23" s="29">
        <v>2162</v>
      </c>
      <c r="K23" s="39"/>
      <c r="L23" s="29">
        <v>2301</v>
      </c>
      <c r="M23" s="120"/>
      <c r="N23" s="27">
        <v>-6.0408518035636627</v>
      </c>
      <c r="O23" s="170"/>
    </row>
    <row r="24" spans="1:15" s="65" customFormat="1">
      <c r="A24" s="106" t="s">
        <v>8</v>
      </c>
      <c r="B24" s="101"/>
      <c r="C24" s="28">
        <v>6155.9507862825922</v>
      </c>
      <c r="D24" s="108"/>
      <c r="E24" s="28">
        <v>5296</v>
      </c>
      <c r="F24" s="121"/>
      <c r="G24" s="27">
        <v>16.237741432828411</v>
      </c>
      <c r="H24" s="203"/>
      <c r="I24" s="102"/>
      <c r="J24" s="28">
        <v>10500.778</v>
      </c>
      <c r="K24" s="108"/>
      <c r="L24" s="28">
        <v>9649</v>
      </c>
      <c r="M24" s="121"/>
      <c r="N24" s="27">
        <v>8.8276298061975353</v>
      </c>
      <c r="O24" s="142"/>
    </row>
    <row r="25" spans="1:15">
      <c r="A25" s="19" t="s">
        <v>9</v>
      </c>
      <c r="B25" s="19"/>
      <c r="C25" s="21">
        <v>4872.9507862825922</v>
      </c>
      <c r="D25" s="30"/>
      <c r="E25" s="21">
        <v>3872</v>
      </c>
      <c r="F25" s="123"/>
      <c r="G25" s="23">
        <v>25.8510017118438</v>
      </c>
      <c r="H25" s="211"/>
      <c r="I25" s="21"/>
      <c r="J25" s="21">
        <v>7861.7780000000002</v>
      </c>
      <c r="K25" s="30"/>
      <c r="L25" s="21">
        <v>7011</v>
      </c>
      <c r="M25" s="123"/>
      <c r="N25" s="23">
        <v>12.134902296391381</v>
      </c>
      <c r="O25" s="143"/>
    </row>
    <row r="26" spans="1:15">
      <c r="A26" s="25" t="s">
        <v>10</v>
      </c>
      <c r="B26" s="19"/>
      <c r="C26" s="29">
        <v>1283</v>
      </c>
      <c r="D26" s="39"/>
      <c r="E26" s="29">
        <v>1424</v>
      </c>
      <c r="F26" s="120"/>
      <c r="G26" s="27">
        <v>-9.9016853932584308</v>
      </c>
      <c r="H26" s="202"/>
      <c r="I26" s="21"/>
      <c r="J26" s="29">
        <v>2639</v>
      </c>
      <c r="K26" s="39"/>
      <c r="L26" s="29">
        <v>2638</v>
      </c>
      <c r="M26" s="120"/>
      <c r="N26" s="27">
        <v>3.7907505686129994E-2</v>
      </c>
      <c r="O26" s="170"/>
    </row>
    <row r="27" spans="1:15">
      <c r="A27" s="19"/>
      <c r="B27" s="19"/>
      <c r="C27" s="325"/>
      <c r="D27" s="20"/>
      <c r="E27" s="325"/>
      <c r="F27" s="18"/>
      <c r="G27" s="18"/>
      <c r="H27" s="204"/>
      <c r="I27" s="17"/>
      <c r="J27" s="148"/>
      <c r="K27" s="20"/>
      <c r="L27" s="184"/>
      <c r="M27" s="18"/>
      <c r="O27" s="172"/>
    </row>
    <row r="28" spans="1:15">
      <c r="B28" s="19"/>
      <c r="C28" s="303"/>
      <c r="D28" s="20"/>
      <c r="E28" s="303"/>
      <c r="F28" s="18"/>
      <c r="G28" s="18"/>
      <c r="H28" s="204"/>
      <c r="I28" s="17"/>
      <c r="J28" s="149"/>
      <c r="K28" s="20"/>
      <c r="L28" s="185"/>
      <c r="M28" s="18"/>
      <c r="O28" s="172"/>
    </row>
    <row r="29" spans="1:15">
      <c r="C29" s="40"/>
      <c r="D29" s="41"/>
      <c r="E29" s="40"/>
      <c r="F29" s="42"/>
      <c r="G29" s="42"/>
      <c r="H29" s="205"/>
      <c r="I29" s="17"/>
      <c r="J29" s="150"/>
      <c r="K29" s="41"/>
      <c r="L29" s="186"/>
      <c r="M29" s="42"/>
      <c r="O29" s="173"/>
    </row>
    <row r="30" spans="1:15" ht="18.75">
      <c r="C30" s="59">
        <v>2016</v>
      </c>
      <c r="D30" s="12" t="s">
        <v>3</v>
      </c>
      <c r="E30" s="59">
        <v>2015</v>
      </c>
      <c r="F30" s="12" t="s">
        <v>3</v>
      </c>
      <c r="G30" s="12" t="s">
        <v>88</v>
      </c>
      <c r="H30" s="323" t="s">
        <v>125</v>
      </c>
      <c r="I30" s="17"/>
      <c r="J30" s="59">
        <v>2016</v>
      </c>
      <c r="K30" s="12" t="s">
        <v>3</v>
      </c>
      <c r="L30" s="59">
        <v>2015</v>
      </c>
      <c r="M30" s="12" t="s">
        <v>3</v>
      </c>
      <c r="N30" s="12" t="s">
        <v>88</v>
      </c>
      <c r="O30" s="323" t="s">
        <v>125</v>
      </c>
    </row>
    <row r="31" spans="1:15">
      <c r="A31" s="43" t="s">
        <v>90</v>
      </c>
      <c r="B31" s="14"/>
      <c r="C31" s="44"/>
      <c r="D31" s="44"/>
      <c r="E31" s="44"/>
      <c r="F31" s="12"/>
      <c r="G31" s="17"/>
      <c r="H31" s="191"/>
      <c r="I31" s="45"/>
      <c r="J31" s="44"/>
      <c r="K31" s="44"/>
      <c r="L31" s="44"/>
      <c r="M31" s="12"/>
      <c r="N31" s="17"/>
      <c r="O31" s="191"/>
    </row>
    <row r="32" spans="1:15" ht="15.75" customHeight="1">
      <c r="A32" s="31" t="s">
        <v>59</v>
      </c>
      <c r="B32" s="32"/>
      <c r="C32" s="28">
        <v>9409</v>
      </c>
      <c r="D32" s="113">
        <v>10</v>
      </c>
      <c r="E32" s="28">
        <v>8325</v>
      </c>
      <c r="F32" s="113">
        <v>11.1</v>
      </c>
      <c r="G32" s="326">
        <v>13.021021021021028</v>
      </c>
      <c r="H32" s="203">
        <v>8.0631684866572471</v>
      </c>
      <c r="I32" s="102"/>
      <c r="J32" s="28">
        <v>16185</v>
      </c>
      <c r="K32" s="113">
        <v>9</v>
      </c>
      <c r="L32" s="28">
        <v>14196</v>
      </c>
      <c r="M32" s="113">
        <v>10.1</v>
      </c>
      <c r="N32" s="326">
        <v>14.010989010989006</v>
      </c>
      <c r="O32" s="203">
        <v>9.4312479666669233</v>
      </c>
    </row>
    <row r="33" spans="1:15" ht="15.75" customHeight="1">
      <c r="A33" s="4" t="s">
        <v>11</v>
      </c>
      <c r="C33" s="21">
        <v>2813</v>
      </c>
      <c r="D33" s="46">
        <v>3</v>
      </c>
      <c r="E33" s="21">
        <v>2426</v>
      </c>
      <c r="F33" s="46">
        <v>3.2</v>
      </c>
      <c r="G33" s="141">
        <v>15.952184666117075</v>
      </c>
      <c r="H33" s="327"/>
      <c r="I33" s="102"/>
      <c r="J33" s="21">
        <v>5473</v>
      </c>
      <c r="K33" s="46">
        <v>3</v>
      </c>
      <c r="L33" s="21">
        <v>4690</v>
      </c>
      <c r="M33" s="46">
        <v>3.3</v>
      </c>
      <c r="N33" s="141">
        <v>16.695095948827298</v>
      </c>
      <c r="O33" s="327"/>
    </row>
    <row r="34" spans="1:15" ht="15.75" customHeight="1">
      <c r="A34" s="47" t="s">
        <v>61</v>
      </c>
      <c r="B34" s="19"/>
      <c r="C34" s="48">
        <v>613</v>
      </c>
      <c r="D34" s="111">
        <v>0.59999999999999964</v>
      </c>
      <c r="E34" s="48">
        <v>295</v>
      </c>
      <c r="F34" s="46">
        <v>0.39999999999999947</v>
      </c>
      <c r="G34" s="328">
        <v>107.79661016949152</v>
      </c>
      <c r="H34" s="327"/>
      <c r="I34" s="102"/>
      <c r="J34" s="48">
        <v>1306</v>
      </c>
      <c r="K34" s="111">
        <v>0.80000000000000071</v>
      </c>
      <c r="L34" s="48">
        <v>863</v>
      </c>
      <c r="M34" s="46">
        <v>0.70000000000000018</v>
      </c>
      <c r="N34" s="328">
        <v>51.33256083429896</v>
      </c>
      <c r="O34" s="327"/>
    </row>
    <row r="35" spans="1:15" ht="15.75" customHeight="1">
      <c r="A35" s="337" t="s">
        <v>55</v>
      </c>
      <c r="B35" s="19"/>
      <c r="C35" s="50">
        <v>12835</v>
      </c>
      <c r="D35" s="51">
        <v>13.6</v>
      </c>
      <c r="E35" s="50">
        <v>11046</v>
      </c>
      <c r="F35" s="51">
        <v>14.7</v>
      </c>
      <c r="G35" s="141">
        <v>16.195908021003081</v>
      </c>
      <c r="H35" s="211">
        <v>10.502494045382704</v>
      </c>
      <c r="I35" s="228"/>
      <c r="J35" s="50">
        <v>22964</v>
      </c>
      <c r="K35" s="51">
        <v>12.8</v>
      </c>
      <c r="L35" s="50">
        <v>19749</v>
      </c>
      <c r="M35" s="51">
        <v>14.1</v>
      </c>
      <c r="N35" s="141">
        <v>16.279305281280052</v>
      </c>
      <c r="O35" s="211">
        <v>10.024157619817542</v>
      </c>
    </row>
    <row r="36" spans="1:15" s="65" customFormat="1" ht="15.75" customHeight="1">
      <c r="A36" s="116" t="s">
        <v>12</v>
      </c>
      <c r="B36" s="67"/>
      <c r="C36" s="53">
        <v>4711.1510402490658</v>
      </c>
      <c r="D36" s="116"/>
      <c r="E36" s="53">
        <v>3700.5227969436564</v>
      </c>
      <c r="F36" s="117"/>
      <c r="G36" s="27">
        <v>27.310417980402924</v>
      </c>
      <c r="H36" s="329"/>
      <c r="J36" s="53">
        <v>7815.4098628998781</v>
      </c>
      <c r="K36" s="116"/>
      <c r="L36" s="53">
        <v>6962.9757733714714</v>
      </c>
      <c r="M36" s="117"/>
      <c r="N36" s="27">
        <v>12.242381953824587</v>
      </c>
      <c r="O36" s="329"/>
    </row>
    <row r="37" spans="1:15" ht="19.5" customHeight="1">
      <c r="C37" s="55"/>
      <c r="D37" s="54"/>
      <c r="E37" s="55"/>
      <c r="F37" s="56"/>
      <c r="G37" s="56"/>
      <c r="H37" s="206"/>
      <c r="J37" s="15"/>
      <c r="K37" s="16"/>
      <c r="L37" s="103"/>
      <c r="M37" s="4"/>
      <c r="O37" s="56"/>
    </row>
    <row r="38" spans="1:15" ht="19.5" customHeight="1">
      <c r="A38" s="43" t="s">
        <v>89</v>
      </c>
      <c r="B38" s="14"/>
      <c r="C38" s="59">
        <v>2016</v>
      </c>
      <c r="D38" s="58"/>
      <c r="E38" s="57">
        <v>2015</v>
      </c>
      <c r="F38" s="58"/>
      <c r="G38" s="59" t="s">
        <v>13</v>
      </c>
      <c r="H38" s="207"/>
      <c r="I38" s="130"/>
      <c r="J38" s="4"/>
      <c r="K38" s="4"/>
      <c r="L38" s="168"/>
      <c r="N38" s="4"/>
      <c r="O38" s="166"/>
    </row>
    <row r="39" spans="1:15" ht="19.5" customHeight="1">
      <c r="A39" s="47" t="s">
        <v>82</v>
      </c>
      <c r="B39" s="19"/>
      <c r="C39" s="238">
        <v>1.5133148802138017</v>
      </c>
      <c r="D39" s="192"/>
      <c r="E39" s="238">
        <v>1.3271355553515134</v>
      </c>
      <c r="F39" s="1"/>
      <c r="G39" s="60">
        <v>0.18617932486228828</v>
      </c>
      <c r="H39" s="208"/>
      <c r="I39" s="61"/>
      <c r="J39" s="4"/>
      <c r="K39" s="4"/>
      <c r="N39" s="4"/>
      <c r="O39" s="64"/>
    </row>
    <row r="40" spans="1:15" ht="19.5" customHeight="1">
      <c r="A40" s="47" t="s">
        <v>83</v>
      </c>
      <c r="B40" s="19"/>
      <c r="C40" s="239">
        <v>6.0314849624060152</v>
      </c>
      <c r="D40" s="192"/>
      <c r="E40" s="239">
        <v>7.2527905449770191</v>
      </c>
      <c r="F40" s="1"/>
      <c r="G40" s="60">
        <v>-1.221305582571004</v>
      </c>
      <c r="H40" s="208"/>
      <c r="I40" s="61"/>
      <c r="J40" s="4"/>
      <c r="K40" s="4"/>
      <c r="N40" s="4"/>
      <c r="O40" s="64"/>
    </row>
    <row r="41" spans="1:15" ht="19.5" customHeight="1">
      <c r="A41" s="47" t="s">
        <v>84</v>
      </c>
      <c r="B41" s="19"/>
      <c r="C41" s="240">
        <v>0.83837466174375219</v>
      </c>
      <c r="D41" s="192"/>
      <c r="E41" s="240">
        <v>0.6924616300608627</v>
      </c>
      <c r="F41" s="1"/>
      <c r="G41" s="60">
        <v>0.14591303168288949</v>
      </c>
      <c r="H41" s="208"/>
      <c r="I41" s="61"/>
      <c r="J41" s="4"/>
      <c r="K41" s="4"/>
      <c r="N41" s="4"/>
      <c r="O41" s="64"/>
    </row>
    <row r="42" spans="1:15" ht="19.5" customHeight="1">
      <c r="A42" s="25" t="s">
        <v>85</v>
      </c>
      <c r="B42" s="19"/>
      <c r="C42" s="241">
        <v>0.31036397555624851</v>
      </c>
      <c r="D42" s="190"/>
      <c r="E42" s="241">
        <v>0.26881863705099285</v>
      </c>
      <c r="F42" s="52"/>
      <c r="G42" s="62">
        <v>4.1545338505255653</v>
      </c>
      <c r="H42" s="208"/>
      <c r="I42" s="61"/>
      <c r="J42" s="4"/>
      <c r="K42" s="4"/>
      <c r="N42" s="4"/>
      <c r="O42" s="64"/>
    </row>
    <row r="43" spans="1:15">
      <c r="A43" s="19"/>
      <c r="B43" s="19"/>
      <c r="C43" s="63"/>
      <c r="D43" s="4"/>
      <c r="E43" s="63"/>
      <c r="G43" s="64"/>
      <c r="H43" s="208"/>
      <c r="I43" s="61"/>
      <c r="J43" s="4"/>
      <c r="K43" s="4"/>
      <c r="N43" s="4"/>
      <c r="O43" s="64"/>
    </row>
    <row r="44" spans="1:15" ht="16.5" customHeight="1">
      <c r="A44" s="353" t="s">
        <v>146</v>
      </c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</row>
    <row r="45" spans="1:15" ht="15.75" customHeight="1">
      <c r="A45" s="362" t="s">
        <v>149</v>
      </c>
      <c r="B45" s="355"/>
      <c r="C45" s="356"/>
      <c r="D45" s="357"/>
      <c r="E45" s="358"/>
      <c r="F45" s="359"/>
      <c r="G45" s="359"/>
      <c r="H45" s="360"/>
      <c r="I45" s="358"/>
      <c r="J45" s="356"/>
      <c r="K45" s="357"/>
      <c r="L45" s="361"/>
      <c r="M45" s="359"/>
      <c r="N45" s="304"/>
      <c r="O45" s="359"/>
    </row>
    <row r="46" spans="1:15" ht="15.75" customHeight="1">
      <c r="A46" s="362" t="s">
        <v>150</v>
      </c>
      <c r="B46" s="363"/>
      <c r="C46" s="364"/>
      <c r="D46" s="66"/>
      <c r="E46" s="66"/>
      <c r="F46" s="66"/>
      <c r="G46" s="365"/>
      <c r="H46" s="366"/>
      <c r="I46" s="365"/>
      <c r="J46" s="367"/>
      <c r="K46" s="367"/>
      <c r="L46" s="368"/>
      <c r="M46" s="368"/>
      <c r="N46" s="367"/>
      <c r="O46" s="365"/>
    </row>
    <row r="47" spans="1:15" ht="15.75" customHeight="1">
      <c r="A47" s="369" t="s">
        <v>151</v>
      </c>
      <c r="B47" s="370"/>
      <c r="C47" s="304"/>
      <c r="D47" s="304"/>
      <c r="E47" s="304"/>
      <c r="F47" s="304"/>
      <c r="G47" s="304"/>
      <c r="H47" s="371"/>
      <c r="I47" s="340"/>
      <c r="J47" s="340"/>
      <c r="K47" s="340"/>
      <c r="L47" s="364"/>
      <c r="M47" s="304"/>
      <c r="N47" s="340"/>
      <c r="O47" s="304"/>
    </row>
    <row r="48" spans="1:15" ht="15.75" customHeight="1">
      <c r="A48" s="372" t="s">
        <v>152</v>
      </c>
      <c r="B48" s="340"/>
      <c r="C48" s="304"/>
      <c r="D48" s="304"/>
      <c r="E48" s="304"/>
      <c r="F48" s="304"/>
      <c r="G48" s="304"/>
      <c r="H48" s="371"/>
      <c r="I48" s="340"/>
      <c r="J48" s="340"/>
      <c r="K48" s="340"/>
      <c r="L48" s="364"/>
      <c r="M48" s="304"/>
      <c r="N48" s="340"/>
      <c r="O48" s="304"/>
    </row>
    <row r="49" spans="1:15" ht="15.75" customHeight="1">
      <c r="A49" s="372" t="s">
        <v>153</v>
      </c>
      <c r="B49" s="340"/>
      <c r="C49" s="304"/>
      <c r="D49" s="304"/>
      <c r="E49" s="304"/>
      <c r="F49" s="304"/>
      <c r="G49" s="304"/>
      <c r="H49" s="371"/>
      <c r="I49" s="340"/>
      <c r="J49" s="340"/>
      <c r="K49" s="340"/>
      <c r="L49" s="364"/>
      <c r="M49" s="304"/>
      <c r="N49" s="340"/>
      <c r="O49" s="304"/>
    </row>
    <row r="50" spans="1:15" ht="15.75" customHeight="1">
      <c r="A50" s="372" t="s">
        <v>154</v>
      </c>
      <c r="B50" s="340"/>
      <c r="C50" s="304"/>
      <c r="D50" s="304"/>
      <c r="E50" s="304"/>
      <c r="F50" s="304"/>
      <c r="G50" s="304"/>
      <c r="H50" s="371"/>
      <c r="I50" s="340"/>
      <c r="J50" s="340"/>
      <c r="K50" s="340"/>
      <c r="L50" s="364"/>
      <c r="M50" s="304"/>
      <c r="N50" s="340"/>
      <c r="O50" s="304"/>
    </row>
    <row r="51" spans="1:15" ht="15.75" customHeight="1">
      <c r="A51" s="372" t="s">
        <v>155</v>
      </c>
      <c r="B51" s="340"/>
      <c r="C51" s="304"/>
      <c r="D51" s="304"/>
      <c r="E51" s="304"/>
      <c r="F51" s="304"/>
      <c r="G51" s="304"/>
      <c r="H51" s="371"/>
      <c r="I51" s="340"/>
      <c r="J51" s="340"/>
      <c r="K51" s="340"/>
      <c r="L51" s="364"/>
      <c r="M51" s="304"/>
      <c r="N51" s="340"/>
      <c r="O51" s="304"/>
    </row>
    <row r="52" spans="1:15" ht="16.5">
      <c r="A52" s="354" t="s">
        <v>14</v>
      </c>
      <c r="B52" s="340"/>
      <c r="C52" s="340"/>
      <c r="D52" s="340"/>
      <c r="E52" s="340"/>
      <c r="F52" s="340"/>
      <c r="G52" s="340"/>
      <c r="H52" s="366"/>
      <c r="I52" s="340"/>
      <c r="J52" s="373"/>
      <c r="K52" s="304"/>
      <c r="L52" s="364"/>
      <c r="M52" s="304"/>
      <c r="N52" s="304"/>
      <c r="O52" s="340"/>
    </row>
  </sheetData>
  <mergeCells count="5">
    <mergeCell ref="C6:H6"/>
    <mergeCell ref="J6:O6"/>
    <mergeCell ref="A1:O1"/>
    <mergeCell ref="A2:O2"/>
    <mergeCell ref="A3:O3"/>
  </mergeCells>
  <printOptions horizontalCentered="1"/>
  <pageMargins left="0.43307086614173229" right="0.31496062992125984" top="0.78740157480314965" bottom="0.23622047244094491" header="0" footer="0"/>
  <pageSetup scale="4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3"/>
  <sheetViews>
    <sheetView showGridLines="0" tabSelected="1" view="pageBreakPreview" topLeftCell="A21" zoomScale="85" zoomScaleNormal="100" zoomScaleSheetLayoutView="85" workbookViewId="0">
      <selection sqref="A1:G53"/>
    </sheetView>
  </sheetViews>
  <sheetFormatPr defaultColWidth="9.85546875" defaultRowHeight="15.75"/>
  <cols>
    <col min="1" max="1" width="40.7109375" style="79" customWidth="1"/>
    <col min="2" max="4" width="14.7109375" style="79" customWidth="1"/>
    <col min="5" max="5" width="14.7109375" style="94" customWidth="1"/>
    <col min="6" max="6" width="14.7109375" style="235" customWidth="1"/>
    <col min="7" max="7" width="14.7109375" style="175" customWidth="1"/>
    <col min="8" max="16384" width="9.85546875" style="79"/>
  </cols>
  <sheetData>
    <row r="1" spans="1:7" ht="18" customHeight="1">
      <c r="A1" s="395" t="s">
        <v>0</v>
      </c>
      <c r="B1" s="395"/>
      <c r="C1" s="395"/>
      <c r="D1" s="395"/>
      <c r="E1" s="395"/>
      <c r="F1" s="395"/>
      <c r="G1" s="395"/>
    </row>
    <row r="2" spans="1:7" ht="18.75" customHeight="1">
      <c r="A2" s="396" t="s">
        <v>34</v>
      </c>
      <c r="B2" s="396"/>
      <c r="C2" s="396"/>
      <c r="D2" s="396"/>
      <c r="E2" s="396"/>
      <c r="F2" s="396"/>
      <c r="G2" s="396"/>
    </row>
    <row r="3" spans="1:7" ht="21" customHeight="1">
      <c r="A3" s="397" t="s">
        <v>2</v>
      </c>
      <c r="B3" s="397"/>
      <c r="C3" s="397"/>
      <c r="D3" s="397"/>
      <c r="E3" s="397"/>
      <c r="F3" s="397"/>
      <c r="G3" s="397"/>
    </row>
    <row r="4" spans="1:7" ht="18">
      <c r="A4" s="129"/>
      <c r="B4" s="129"/>
      <c r="C4" s="129"/>
      <c r="D4" s="129"/>
      <c r="E4" s="129"/>
      <c r="F4" s="174"/>
      <c r="G4" s="174"/>
    </row>
    <row r="6" spans="1:7">
      <c r="C6" s="81"/>
      <c r="D6" s="81"/>
      <c r="E6" s="95"/>
      <c r="F6" s="234"/>
    </row>
    <row r="7" spans="1:7">
      <c r="A7" s="82" t="s">
        <v>35</v>
      </c>
      <c r="B7" s="332"/>
      <c r="C7" s="165" t="s">
        <v>130</v>
      </c>
      <c r="D7" s="165" t="s">
        <v>105</v>
      </c>
      <c r="E7" s="44" t="s">
        <v>88</v>
      </c>
      <c r="G7" s="159"/>
    </row>
    <row r="8" spans="1:7">
      <c r="A8" s="83" t="s">
        <v>36</v>
      </c>
      <c r="C8" s="21">
        <v>49956</v>
      </c>
      <c r="D8" s="21">
        <v>29415</v>
      </c>
      <c r="E8" s="193">
        <v>69.831718510963796</v>
      </c>
      <c r="F8" s="231"/>
      <c r="G8" s="160"/>
    </row>
    <row r="9" spans="1:7">
      <c r="A9" s="83" t="s">
        <v>37</v>
      </c>
      <c r="C9" s="84">
        <v>20232</v>
      </c>
      <c r="D9" s="84">
        <v>19202</v>
      </c>
      <c r="E9" s="193">
        <v>5.3640245807728304</v>
      </c>
      <c r="F9" s="231"/>
      <c r="G9" s="160"/>
    </row>
    <row r="10" spans="1:7">
      <c r="A10" s="83" t="s">
        <v>38</v>
      </c>
      <c r="C10" s="84">
        <v>26648</v>
      </c>
      <c r="D10" s="84">
        <v>24680</v>
      </c>
      <c r="E10" s="193">
        <v>7.9740680713128009</v>
      </c>
      <c r="F10" s="231"/>
      <c r="G10" s="160"/>
    </row>
    <row r="11" spans="1:7">
      <c r="A11" s="85" t="s">
        <v>39</v>
      </c>
      <c r="B11" s="333"/>
      <c r="C11" s="125">
        <v>14149</v>
      </c>
      <c r="D11" s="125">
        <v>13426</v>
      </c>
      <c r="E11" s="194">
        <v>5.3850737375242153</v>
      </c>
      <c r="F11" s="231"/>
      <c r="G11" s="160"/>
    </row>
    <row r="12" spans="1:7">
      <c r="A12" s="83" t="s">
        <v>40</v>
      </c>
      <c r="C12" s="84">
        <v>110985</v>
      </c>
      <c r="D12" s="84">
        <v>86723</v>
      </c>
      <c r="E12" s="193">
        <v>27.976430704657361</v>
      </c>
      <c r="G12" s="160"/>
    </row>
    <row r="13" spans="1:7">
      <c r="A13" s="83" t="s">
        <v>41</v>
      </c>
      <c r="C13" s="84">
        <v>123565</v>
      </c>
      <c r="D13" s="84">
        <v>111731</v>
      </c>
      <c r="E13" s="193">
        <v>10.591509965900237</v>
      </c>
      <c r="G13" s="160"/>
    </row>
    <row r="14" spans="1:7">
      <c r="A14" s="83" t="s">
        <v>42</v>
      </c>
      <c r="C14" s="84">
        <v>87535</v>
      </c>
      <c r="D14" s="84">
        <v>80296</v>
      </c>
      <c r="E14" s="193">
        <v>9.0153930457308018</v>
      </c>
      <c r="G14" s="160"/>
    </row>
    <row r="15" spans="1:7" ht="18.75">
      <c r="A15" s="47" t="s">
        <v>75</v>
      </c>
      <c r="C15" s="153">
        <v>123343</v>
      </c>
      <c r="D15" s="153">
        <v>108341</v>
      </c>
      <c r="E15" s="193">
        <v>13.847020057042126</v>
      </c>
      <c r="F15" s="231"/>
      <c r="G15" s="160"/>
    </row>
    <row r="16" spans="1:7">
      <c r="A16" s="79" t="s">
        <v>43</v>
      </c>
      <c r="C16" s="126">
        <v>28084</v>
      </c>
      <c r="D16" s="126">
        <v>22241</v>
      </c>
      <c r="E16" s="193">
        <v>26.271300750865521</v>
      </c>
      <c r="F16" s="231"/>
      <c r="G16" s="160"/>
    </row>
    <row r="17" spans="1:7">
      <c r="A17" s="86" t="s">
        <v>44</v>
      </c>
      <c r="B17" s="87"/>
      <c r="C17" s="107">
        <v>473512</v>
      </c>
      <c r="D17" s="107">
        <v>409332</v>
      </c>
      <c r="E17" s="297">
        <v>15.679204166788807</v>
      </c>
      <c r="G17" s="160"/>
    </row>
    <row r="18" spans="1:7">
      <c r="C18" s="127"/>
      <c r="D18" s="154"/>
      <c r="E18" s="96"/>
      <c r="F18" s="231"/>
      <c r="G18" s="160"/>
    </row>
    <row r="19" spans="1:7">
      <c r="A19" s="82" t="s">
        <v>45</v>
      </c>
      <c r="B19" s="332"/>
      <c r="C19" s="128"/>
      <c r="D19" s="155"/>
      <c r="E19" s="97"/>
      <c r="F19" s="231"/>
      <c r="G19" s="160"/>
    </row>
    <row r="20" spans="1:7">
      <c r="A20" s="83" t="s">
        <v>46</v>
      </c>
      <c r="C20" s="84">
        <v>3388</v>
      </c>
      <c r="D20" s="84">
        <v>2239</v>
      </c>
      <c r="E20" s="193">
        <v>51.317552478785174</v>
      </c>
      <c r="F20" s="231"/>
      <c r="G20" s="160"/>
    </row>
    <row r="21" spans="1:7">
      <c r="A21" s="83" t="s">
        <v>47</v>
      </c>
      <c r="C21" s="84">
        <v>2070</v>
      </c>
      <c r="D21" s="84">
        <v>3656</v>
      </c>
      <c r="E21" s="193">
        <v>-43.380743982494529</v>
      </c>
      <c r="F21" s="231"/>
      <c r="G21" s="236"/>
    </row>
    <row r="22" spans="1:7">
      <c r="A22" s="83" t="s">
        <v>48</v>
      </c>
      <c r="C22" s="153">
        <v>803</v>
      </c>
      <c r="D22" s="153">
        <v>597</v>
      </c>
      <c r="E22" s="193">
        <v>34.505862646566165</v>
      </c>
      <c r="G22" s="160"/>
    </row>
    <row r="23" spans="1:7">
      <c r="A23" s="85" t="s">
        <v>49</v>
      </c>
      <c r="B23" s="333"/>
      <c r="C23" s="156">
        <v>67078</v>
      </c>
      <c r="D23" s="156">
        <v>58854</v>
      </c>
      <c r="E23" s="194">
        <v>13.973561695041958</v>
      </c>
      <c r="F23" s="231"/>
      <c r="G23" s="160"/>
    </row>
    <row r="24" spans="1:7">
      <c r="A24" s="83" t="s">
        <v>50</v>
      </c>
      <c r="C24" s="153">
        <v>73339</v>
      </c>
      <c r="D24" s="153">
        <v>65346</v>
      </c>
      <c r="E24" s="193">
        <v>12.231812199675574</v>
      </c>
      <c r="G24" s="160"/>
    </row>
    <row r="25" spans="1:7" ht="18.75">
      <c r="A25" s="196" t="s">
        <v>98</v>
      </c>
      <c r="B25" s="334"/>
      <c r="C25" s="84">
        <v>108003</v>
      </c>
      <c r="D25" s="84">
        <v>80856</v>
      </c>
      <c r="E25" s="193">
        <v>33.574502819827835</v>
      </c>
      <c r="G25" s="160"/>
    </row>
    <row r="26" spans="1:7" s="81" customFormat="1">
      <c r="A26" s="88" t="s">
        <v>51</v>
      </c>
      <c r="C26" s="102">
        <v>4438</v>
      </c>
      <c r="D26" s="102">
        <v>4229</v>
      </c>
      <c r="E26" s="193">
        <v>4.9420666824308457</v>
      </c>
      <c r="F26" s="175"/>
      <c r="G26" s="160"/>
    </row>
    <row r="27" spans="1:7" s="81" customFormat="1">
      <c r="A27" s="85" t="s">
        <v>52</v>
      </c>
      <c r="B27" s="333"/>
      <c r="C27" s="157">
        <v>30161</v>
      </c>
      <c r="D27" s="157">
        <v>17045</v>
      </c>
      <c r="E27" s="194">
        <v>76.949251980052807</v>
      </c>
      <c r="F27" s="276"/>
      <c r="G27" s="160"/>
    </row>
    <row r="28" spans="1:7">
      <c r="A28" s="88" t="s">
        <v>53</v>
      </c>
      <c r="B28" s="81"/>
      <c r="C28" s="158">
        <v>215941</v>
      </c>
      <c r="D28" s="158">
        <v>167476</v>
      </c>
      <c r="E28" s="193">
        <v>28.938474766533705</v>
      </c>
      <c r="G28" s="160"/>
    </row>
    <row r="29" spans="1:7">
      <c r="A29" s="85" t="s">
        <v>54</v>
      </c>
      <c r="B29" s="333"/>
      <c r="C29" s="156">
        <v>257571</v>
      </c>
      <c r="D29" s="156">
        <v>241856</v>
      </c>
      <c r="E29" s="193">
        <v>6.4976680338713955</v>
      </c>
      <c r="F29" s="231"/>
      <c r="G29" s="160"/>
    </row>
    <row r="30" spans="1:7">
      <c r="A30" s="230" t="s">
        <v>102</v>
      </c>
      <c r="B30" s="333"/>
      <c r="C30" s="125">
        <v>473512</v>
      </c>
      <c r="D30" s="125">
        <v>409332</v>
      </c>
      <c r="E30" s="297">
        <v>15.679204166788807</v>
      </c>
      <c r="G30" s="160"/>
    </row>
    <row r="31" spans="1:7" ht="18">
      <c r="A31" s="89"/>
      <c r="B31" s="88"/>
      <c r="C31" s="90"/>
      <c r="D31" s="18"/>
      <c r="E31" s="98"/>
      <c r="G31" s="176"/>
    </row>
    <row r="32" spans="1:7" ht="18" customHeight="1">
      <c r="A32" s="100"/>
      <c r="B32" s="88"/>
      <c r="C32" s="91"/>
      <c r="D32" s="18"/>
      <c r="E32" s="98"/>
      <c r="G32" s="176"/>
    </row>
    <row r="33" spans="1:7">
      <c r="A33" s="1"/>
      <c r="B33" s="394" t="s">
        <v>131</v>
      </c>
      <c r="C33" s="394"/>
      <c r="D33" s="1"/>
      <c r="E33" s="131"/>
      <c r="F33" s="278"/>
      <c r="G33" s="389"/>
    </row>
    <row r="34" spans="1:7" ht="17.25">
      <c r="A34" s="14" t="s">
        <v>62</v>
      </c>
      <c r="B34" s="137" t="s">
        <v>86</v>
      </c>
      <c r="C34" s="138" t="s">
        <v>63</v>
      </c>
      <c r="D34" s="1"/>
      <c r="E34" s="1"/>
      <c r="F34" s="54"/>
      <c r="G34" s="177"/>
    </row>
    <row r="35" spans="1:7">
      <c r="A35" s="132" t="s">
        <v>64</v>
      </c>
      <c r="B35" s="133"/>
      <c r="C35" s="134"/>
      <c r="D35" s="1"/>
      <c r="E35" s="1"/>
      <c r="F35" s="54"/>
      <c r="G35" s="160"/>
    </row>
    <row r="36" spans="1:7">
      <c r="A36" s="4" t="s">
        <v>65</v>
      </c>
      <c r="B36" s="77">
        <v>0.26490549679567166</v>
      </c>
      <c r="C36" s="77">
        <v>6.0129542978989335E-2</v>
      </c>
      <c r="D36" s="1"/>
      <c r="E36" s="1"/>
      <c r="F36" s="54"/>
      <c r="G36" s="178"/>
    </row>
    <row r="37" spans="1:7">
      <c r="A37" s="4" t="s">
        <v>66</v>
      </c>
      <c r="B37" s="77">
        <v>0.19731182589039223</v>
      </c>
      <c r="C37" s="77">
        <v>4.7205224341438104E-2</v>
      </c>
      <c r="D37" s="1"/>
      <c r="E37" s="1"/>
      <c r="F37" s="54"/>
      <c r="G37" s="178"/>
    </row>
    <row r="38" spans="1:7">
      <c r="A38" s="4" t="s">
        <v>116</v>
      </c>
      <c r="B38" s="77">
        <v>0.17660754650201405</v>
      </c>
      <c r="C38" s="77">
        <v>1.7499999999999998E-2</v>
      </c>
      <c r="D38" s="1"/>
      <c r="E38" s="1"/>
      <c r="F38" s="54"/>
      <c r="G38" s="178"/>
    </row>
    <row r="39" spans="1:7">
      <c r="A39" s="4" t="s">
        <v>67</v>
      </c>
      <c r="B39" s="77">
        <v>2.2466989218102217E-2</v>
      </c>
      <c r="C39" s="77">
        <v>8.6246174898171518E-2</v>
      </c>
      <c r="D39" s="1"/>
      <c r="E39" s="1"/>
      <c r="F39" s="54"/>
      <c r="G39" s="178"/>
    </row>
    <row r="40" spans="1:7" ht="15.75" customHeight="1">
      <c r="A40" s="4" t="s">
        <v>68</v>
      </c>
      <c r="B40" s="77">
        <v>9.5060415810763015E-3</v>
      </c>
      <c r="C40" s="77">
        <v>0.32799505290449715</v>
      </c>
      <c r="D40" s="1"/>
      <c r="E40" s="1"/>
      <c r="F40" s="112"/>
      <c r="G40" s="178"/>
    </row>
    <row r="41" spans="1:7" s="81" customFormat="1">
      <c r="A41" s="4" t="s">
        <v>69</v>
      </c>
      <c r="B41" s="77">
        <v>0.28253246773891716</v>
      </c>
      <c r="C41" s="77">
        <v>0.13266290602186945</v>
      </c>
      <c r="D41" s="1"/>
      <c r="E41" s="1"/>
      <c r="F41" s="54"/>
      <c r="G41" s="178"/>
    </row>
    <row r="42" spans="1:7" s="81" customFormat="1">
      <c r="A42" s="52" t="s">
        <v>112</v>
      </c>
      <c r="B42" s="298">
        <v>4.5669632273826408E-2</v>
      </c>
      <c r="C42" s="298">
        <v>5.5360480780940149E-2</v>
      </c>
      <c r="D42" s="1"/>
      <c r="E42" s="1"/>
      <c r="F42" s="54"/>
      <c r="G42" s="178"/>
    </row>
    <row r="43" spans="1:7" s="81" customFormat="1">
      <c r="A43" s="52" t="s">
        <v>70</v>
      </c>
      <c r="B43" s="299">
        <v>0.99899999999999989</v>
      </c>
      <c r="C43" s="301">
        <v>7.3459054576464691E-2</v>
      </c>
      <c r="D43" s="1"/>
      <c r="E43" s="1"/>
      <c r="F43" s="54"/>
      <c r="G43" s="178"/>
    </row>
    <row r="44" spans="1:7" s="81" customFormat="1">
      <c r="A44" s="1"/>
      <c r="B44" s="65"/>
      <c r="C44" s="65"/>
      <c r="D44" s="1"/>
      <c r="E44" s="1"/>
      <c r="F44" s="54"/>
      <c r="G44" s="56"/>
    </row>
    <row r="45" spans="1:7" s="81" customFormat="1" ht="15.75" customHeight="1">
      <c r="A45" s="132" t="s">
        <v>71</v>
      </c>
      <c r="B45" s="300">
        <v>0.77633998690108663</v>
      </c>
      <c r="C45" s="65"/>
      <c r="D45" s="1"/>
      <c r="E45" s="1"/>
      <c r="F45" s="54"/>
      <c r="G45" s="178"/>
    </row>
    <row r="46" spans="1:7" s="81" customFormat="1" ht="15.75" customHeight="1">
      <c r="A46" s="52" t="s">
        <v>72</v>
      </c>
      <c r="B46" s="298">
        <v>0.2236600130989134</v>
      </c>
      <c r="C46" s="65"/>
      <c r="D46" s="1"/>
      <c r="E46" s="1"/>
      <c r="F46" s="54"/>
      <c r="G46" s="178"/>
    </row>
    <row r="47" spans="1:7" s="81" customFormat="1">
      <c r="A47" s="1"/>
      <c r="B47" s="1"/>
      <c r="C47" s="1"/>
      <c r="D47" s="1"/>
      <c r="E47" s="1"/>
      <c r="F47" s="54"/>
      <c r="G47" s="54"/>
    </row>
    <row r="48" spans="1:7" s="81" customFormat="1">
      <c r="A48" s="1"/>
      <c r="B48" s="1"/>
      <c r="C48" s="1"/>
      <c r="D48" s="1"/>
      <c r="E48" s="1"/>
      <c r="F48" s="54"/>
      <c r="G48" s="54"/>
    </row>
    <row r="49" spans="1:7" s="81" customFormat="1">
      <c r="A49" s="135" t="s">
        <v>73</v>
      </c>
      <c r="B49" s="136">
        <v>2016</v>
      </c>
      <c r="C49" s="136">
        <v>2017</v>
      </c>
      <c r="D49" s="136">
        <v>2018</v>
      </c>
      <c r="E49" s="136">
        <v>2019</v>
      </c>
      <c r="F49" s="136">
        <v>2020</v>
      </c>
      <c r="G49" s="136" t="s">
        <v>110</v>
      </c>
    </row>
    <row r="50" spans="1:7" s="198" customFormat="1" ht="15.75" customHeight="1">
      <c r="A50" s="197" t="s">
        <v>74</v>
      </c>
      <c r="B50" s="301">
        <v>2.0039339874149749E-2</v>
      </c>
      <c r="C50" s="301">
        <v>5.3580245230617711E-2</v>
      </c>
      <c r="D50" s="301">
        <v>0.19168751922159474</v>
      </c>
      <c r="E50" s="301">
        <v>9.4019352852722504E-3</v>
      </c>
      <c r="F50" s="301">
        <v>9.2955623146288219E-2</v>
      </c>
      <c r="G50" s="301">
        <v>0.63233533724207724</v>
      </c>
    </row>
    <row r="51" spans="1:7" s="81" customFormat="1" ht="18" customHeight="1">
      <c r="B51" s="93"/>
      <c r="E51" s="99"/>
      <c r="F51" s="175"/>
      <c r="G51" s="175"/>
    </row>
    <row r="52" spans="1:7" ht="18">
      <c r="A52" s="352" t="s">
        <v>147</v>
      </c>
      <c r="E52" s="79"/>
      <c r="F52" s="79"/>
      <c r="G52" s="79"/>
    </row>
    <row r="53" spans="1:7" ht="18">
      <c r="A53" s="89" t="s">
        <v>148</v>
      </c>
      <c r="E53" s="79"/>
      <c r="F53" s="79"/>
      <c r="G53" s="79"/>
    </row>
  </sheetData>
  <mergeCells count="4">
    <mergeCell ref="B33:C33"/>
    <mergeCell ref="A1:G1"/>
    <mergeCell ref="A2:G2"/>
    <mergeCell ref="A3:G3"/>
  </mergeCells>
  <pageMargins left="0.19685039370078741" right="0.31496062992125984" top="0.78740157480314965" bottom="0.23622047244094491" header="0" footer="0"/>
  <pageSetup scale="6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5</xdr:col>
                <xdr:colOff>0</xdr:colOff>
                <xdr:row>39</xdr:row>
                <xdr:rowOff>0</xdr:rowOff>
              </from>
              <to>
                <xdr:col>5</xdr:col>
                <xdr:colOff>0</xdr:colOff>
                <xdr:row>39</xdr:row>
                <xdr:rowOff>0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view="pageBreakPreview" zoomScale="85" zoomScaleNormal="100" zoomScaleSheetLayoutView="85" workbookViewId="0">
      <selection sqref="A1:M39"/>
    </sheetView>
  </sheetViews>
  <sheetFormatPr defaultColWidth="9.85546875" defaultRowHeight="15.75"/>
  <cols>
    <col min="1" max="1" width="36.5703125" style="1" customWidth="1"/>
    <col min="2" max="2" width="2.7109375" style="4" customWidth="1"/>
    <col min="3" max="5" width="11.7109375" style="1" customWidth="1"/>
    <col min="6" max="7" width="11.7109375" style="4" customWidth="1"/>
    <col min="8" max="8" width="7.7109375" style="1" customWidth="1"/>
    <col min="9" max="13" width="11.7109375" style="1" customWidth="1"/>
    <col min="14" max="16384" width="9.85546875" style="1"/>
  </cols>
  <sheetData>
    <row r="1" spans="1:13" ht="39" customHeight="1">
      <c r="A1" s="391" t="s">
        <v>106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ht="15" customHeight="1">
      <c r="A2" s="392" t="s">
        <v>16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3" ht="15" customHeight="1">
      <c r="A3" s="393" t="s">
        <v>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3" ht="18">
      <c r="A4" s="139"/>
      <c r="B4" s="139"/>
      <c r="C4" s="139"/>
      <c r="D4" s="139"/>
      <c r="E4" s="139"/>
      <c r="F4" s="139"/>
      <c r="G4" s="139"/>
      <c r="H4" s="139"/>
      <c r="I4" s="3"/>
      <c r="J4" s="3"/>
      <c r="K4" s="3"/>
      <c r="L4" s="3"/>
      <c r="M4" s="4"/>
    </row>
    <row r="5" spans="1:13">
      <c r="A5" s="5"/>
      <c r="B5" s="6"/>
      <c r="C5" s="5"/>
      <c r="D5" s="5"/>
      <c r="E5" s="275"/>
      <c r="F5" s="6"/>
      <c r="G5" s="6"/>
      <c r="H5" s="5"/>
      <c r="I5" s="5"/>
      <c r="J5" s="8"/>
    </row>
    <row r="6" spans="1:13">
      <c r="A6" s="9"/>
      <c r="B6" s="9"/>
      <c r="C6" s="390" t="s">
        <v>132</v>
      </c>
      <c r="D6" s="390"/>
      <c r="E6" s="390"/>
      <c r="F6" s="390"/>
      <c r="G6" s="390"/>
      <c r="H6" s="281"/>
      <c r="I6" s="398" t="s">
        <v>96</v>
      </c>
      <c r="J6" s="398"/>
      <c r="K6" s="398"/>
      <c r="L6" s="398"/>
      <c r="M6" s="398"/>
    </row>
    <row r="7" spans="1:13" ht="16.5">
      <c r="A7" s="10"/>
      <c r="B7" s="11"/>
      <c r="C7" s="78">
        <v>2016</v>
      </c>
      <c r="D7" s="13" t="s">
        <v>3</v>
      </c>
      <c r="E7" s="78">
        <v>2015</v>
      </c>
      <c r="F7" s="13" t="s">
        <v>3</v>
      </c>
      <c r="G7" s="335" t="s">
        <v>88</v>
      </c>
      <c r="H7" s="281"/>
      <c r="I7" s="78">
        <v>2016</v>
      </c>
      <c r="J7" s="13" t="s">
        <v>3</v>
      </c>
      <c r="K7" s="78">
        <v>2015</v>
      </c>
      <c r="L7" s="13" t="s">
        <v>3</v>
      </c>
      <c r="M7" s="335" t="s">
        <v>88</v>
      </c>
    </row>
    <row r="8" spans="1:13">
      <c r="A8" s="19" t="s">
        <v>4</v>
      </c>
      <c r="B8" s="19"/>
      <c r="C8" s="21">
        <v>34197</v>
      </c>
      <c r="D8" s="22">
        <v>100</v>
      </c>
      <c r="E8" s="21">
        <v>30358</v>
      </c>
      <c r="F8" s="22">
        <v>100</v>
      </c>
      <c r="G8" s="22">
        <v>12.645760590289212</v>
      </c>
      <c r="H8" s="21"/>
      <c r="I8" s="21">
        <v>64649</v>
      </c>
      <c r="J8" s="22">
        <v>100</v>
      </c>
      <c r="K8" s="21">
        <v>56704</v>
      </c>
      <c r="L8" s="22">
        <v>100</v>
      </c>
      <c r="M8" s="22">
        <v>14.011357223476306</v>
      </c>
    </row>
    <row r="9" spans="1:13">
      <c r="A9" s="25" t="s">
        <v>5</v>
      </c>
      <c r="B9" s="19"/>
      <c r="C9" s="21">
        <v>21744</v>
      </c>
      <c r="D9" s="26">
        <v>63.6</v>
      </c>
      <c r="E9" s="21">
        <v>19769</v>
      </c>
      <c r="F9" s="26">
        <v>65.099999999999994</v>
      </c>
      <c r="G9" s="26">
        <v>9.9903889928676151</v>
      </c>
      <c r="H9" s="21"/>
      <c r="I9" s="21">
        <v>41707</v>
      </c>
      <c r="J9" s="26">
        <v>64.5</v>
      </c>
      <c r="K9" s="21">
        <v>37130</v>
      </c>
      <c r="L9" s="26">
        <v>65.5</v>
      </c>
      <c r="M9" s="26">
        <v>12.326959332076481</v>
      </c>
    </row>
    <row r="10" spans="1:13">
      <c r="A10" s="25" t="s">
        <v>6</v>
      </c>
      <c r="B10" s="19"/>
      <c r="C10" s="28">
        <v>12453</v>
      </c>
      <c r="D10" s="33">
        <v>36.4</v>
      </c>
      <c r="E10" s="28">
        <v>10589</v>
      </c>
      <c r="F10" s="33">
        <v>34.9</v>
      </c>
      <c r="G10" s="33">
        <v>17.603173104164703</v>
      </c>
      <c r="H10" s="21"/>
      <c r="I10" s="28">
        <v>22942</v>
      </c>
      <c r="J10" s="33">
        <v>35.5</v>
      </c>
      <c r="K10" s="28">
        <v>19574</v>
      </c>
      <c r="L10" s="33">
        <v>34.5</v>
      </c>
      <c r="M10" s="33">
        <v>17.20649841626647</v>
      </c>
    </row>
    <row r="11" spans="1:13">
      <c r="A11" s="32" t="s">
        <v>27</v>
      </c>
      <c r="B11" s="16"/>
      <c r="C11" s="21">
        <v>762</v>
      </c>
      <c r="D11" s="22">
        <v>2.2000000000000002</v>
      </c>
      <c r="E11" s="21">
        <v>590</v>
      </c>
      <c r="F11" s="22">
        <v>1.9</v>
      </c>
      <c r="G11" s="22">
        <v>29.152542372881364</v>
      </c>
      <c r="H11" s="119"/>
      <c r="I11" s="21">
        <v>1423</v>
      </c>
      <c r="J11" s="22">
        <v>2.2000000000000002</v>
      </c>
      <c r="K11" s="21">
        <v>1152</v>
      </c>
      <c r="L11" s="22">
        <v>2</v>
      </c>
      <c r="M11" s="22">
        <v>23.524305555555557</v>
      </c>
    </row>
    <row r="12" spans="1:13">
      <c r="A12" s="32" t="s">
        <v>28</v>
      </c>
      <c r="B12" s="16"/>
      <c r="C12" s="21">
        <v>8870</v>
      </c>
      <c r="D12" s="22">
        <v>25.899999999999995</v>
      </c>
      <c r="E12" s="21">
        <v>7464</v>
      </c>
      <c r="F12" s="22">
        <v>24.7</v>
      </c>
      <c r="G12" s="22">
        <v>18.837084673097525</v>
      </c>
      <c r="H12" s="21"/>
      <c r="I12" s="21">
        <v>17067</v>
      </c>
      <c r="J12" s="22">
        <v>26.4</v>
      </c>
      <c r="K12" s="21">
        <v>14599</v>
      </c>
      <c r="L12" s="22">
        <v>25.8</v>
      </c>
      <c r="M12" s="22">
        <v>16.905267484074258</v>
      </c>
    </row>
    <row r="13" spans="1:13">
      <c r="A13" s="19" t="s">
        <v>60</v>
      </c>
      <c r="B13" s="19"/>
      <c r="C13" s="21">
        <v>57</v>
      </c>
      <c r="D13" s="26">
        <v>0.2</v>
      </c>
      <c r="E13" s="21">
        <v>64</v>
      </c>
      <c r="F13" s="26">
        <v>0.2</v>
      </c>
      <c r="G13" s="26">
        <v>-10.9375</v>
      </c>
      <c r="H13" s="21"/>
      <c r="I13" s="21">
        <v>115</v>
      </c>
      <c r="J13" s="26">
        <v>0.2</v>
      </c>
      <c r="K13" s="21">
        <v>120</v>
      </c>
      <c r="L13" s="26">
        <v>0.2</v>
      </c>
      <c r="M13" s="26">
        <v>-4.1666666666666625</v>
      </c>
    </row>
    <row r="14" spans="1:13" s="65" customFormat="1">
      <c r="A14" s="109" t="s">
        <v>58</v>
      </c>
      <c r="B14" s="110"/>
      <c r="C14" s="107">
        <v>2764</v>
      </c>
      <c r="D14" s="33">
        <v>8.1</v>
      </c>
      <c r="E14" s="107">
        <v>2471</v>
      </c>
      <c r="F14" s="33">
        <v>8.1</v>
      </c>
      <c r="G14" s="33">
        <v>11.857547551598536</v>
      </c>
      <c r="H14" s="102"/>
      <c r="I14" s="107">
        <v>4337</v>
      </c>
      <c r="J14" s="33">
        <v>6.7</v>
      </c>
      <c r="K14" s="107">
        <v>3703</v>
      </c>
      <c r="L14" s="33">
        <v>6.5</v>
      </c>
      <c r="M14" s="33">
        <v>17.121253038077235</v>
      </c>
    </row>
    <row r="15" spans="1:13" ht="15.75" customHeight="1">
      <c r="A15" s="4" t="s">
        <v>11</v>
      </c>
      <c r="C15" s="21">
        <v>880</v>
      </c>
      <c r="D15" s="22">
        <v>2.6</v>
      </c>
      <c r="E15" s="21">
        <v>740</v>
      </c>
      <c r="F15" s="22">
        <v>2.4</v>
      </c>
      <c r="G15" s="22">
        <v>18.918918918918926</v>
      </c>
      <c r="H15" s="102"/>
      <c r="I15" s="21">
        <v>1718</v>
      </c>
      <c r="J15" s="22">
        <v>2.7</v>
      </c>
      <c r="K15" s="21">
        <v>1475</v>
      </c>
      <c r="L15" s="22">
        <v>2.6</v>
      </c>
      <c r="M15" s="22">
        <v>16.474576271186447</v>
      </c>
    </row>
    <row r="16" spans="1:13" ht="15.75" customHeight="1">
      <c r="A16" s="47" t="s">
        <v>61</v>
      </c>
      <c r="B16" s="19"/>
      <c r="C16" s="319">
        <v>106</v>
      </c>
      <c r="D16" s="26">
        <v>0.30000000000000027</v>
      </c>
      <c r="E16" s="319">
        <v>96</v>
      </c>
      <c r="F16" s="26">
        <v>0.4000000000000008</v>
      </c>
      <c r="G16" s="26">
        <v>10.416666666666675</v>
      </c>
      <c r="H16" s="102"/>
      <c r="I16" s="319">
        <v>207</v>
      </c>
      <c r="J16" s="26">
        <v>0.29999999999999893</v>
      </c>
      <c r="K16" s="319">
        <v>185</v>
      </c>
      <c r="L16" s="26">
        <v>0.39999999999999991</v>
      </c>
      <c r="M16" s="26">
        <v>11.891891891891881</v>
      </c>
    </row>
    <row r="17" spans="1:13" ht="15.75" customHeight="1">
      <c r="A17" s="49" t="s">
        <v>55</v>
      </c>
      <c r="B17" s="19"/>
      <c r="C17" s="21">
        <v>3750</v>
      </c>
      <c r="D17" s="22">
        <v>11</v>
      </c>
      <c r="E17" s="21">
        <v>3307</v>
      </c>
      <c r="F17" s="22">
        <v>10.9</v>
      </c>
      <c r="G17" s="22">
        <v>13.395827033565165</v>
      </c>
      <c r="H17" s="21"/>
      <c r="I17" s="21">
        <v>6262</v>
      </c>
      <c r="J17" s="22">
        <v>9.6999999999999993</v>
      </c>
      <c r="K17" s="21">
        <v>5363</v>
      </c>
      <c r="L17" s="22">
        <v>9.5</v>
      </c>
      <c r="M17" s="22">
        <v>16.763005780346816</v>
      </c>
    </row>
    <row r="18" spans="1:13" s="192" customFormat="1">
      <c r="A18" s="190" t="s">
        <v>12</v>
      </c>
      <c r="B18" s="190"/>
      <c r="C18" s="53">
        <v>1598.8853827006315</v>
      </c>
      <c r="D18" s="195"/>
      <c r="E18" s="53">
        <v>1290.1240283181796</v>
      </c>
      <c r="F18" s="282"/>
      <c r="G18" s="26">
        <v>23.932687680033116</v>
      </c>
      <c r="H18" s="105"/>
      <c r="I18" s="53">
        <v>2838.8853827006315</v>
      </c>
      <c r="J18" s="195"/>
      <c r="K18" s="53">
        <v>2256.1240283181796</v>
      </c>
      <c r="L18" s="282"/>
      <c r="M18" s="26">
        <v>25.830200249091327</v>
      </c>
    </row>
    <row r="19" spans="1:13" ht="16.5">
      <c r="A19" s="100"/>
      <c r="B19" s="19"/>
      <c r="C19" s="178"/>
      <c r="D19" s="160"/>
      <c r="E19" s="178"/>
      <c r="F19" s="279"/>
      <c r="G19" s="270"/>
      <c r="H19" s="17"/>
      <c r="I19" s="17"/>
      <c r="J19" s="17"/>
      <c r="K19" s="118"/>
    </row>
    <row r="20" spans="1:13">
      <c r="A20" s="73" t="s">
        <v>29</v>
      </c>
      <c r="B20" s="19"/>
      <c r="C20" s="74"/>
      <c r="D20" s="74"/>
      <c r="E20" s="321"/>
      <c r="F20" s="70"/>
      <c r="G20" s="70"/>
      <c r="H20" s="68"/>
      <c r="I20" s="74"/>
      <c r="J20" s="74"/>
      <c r="K20" s="321"/>
      <c r="L20" s="70"/>
      <c r="M20" s="70"/>
    </row>
    <row r="21" spans="1:13">
      <c r="A21" s="284" t="s">
        <v>30</v>
      </c>
      <c r="B21" s="101"/>
      <c r="F21" s="67"/>
      <c r="H21" s="75"/>
      <c r="I21" s="320">
        <v>14461</v>
      </c>
      <c r="K21" s="320">
        <v>13265</v>
      </c>
      <c r="L21" s="67"/>
      <c r="M21" s="223">
        <v>9.0162080663400026</v>
      </c>
    </row>
    <row r="22" spans="1:13">
      <c r="A22" s="67" t="s">
        <v>101</v>
      </c>
      <c r="B22" s="173"/>
      <c r="C22" s="320"/>
      <c r="D22" s="290"/>
      <c r="E22" s="289"/>
      <c r="F22" s="290"/>
      <c r="G22" s="294"/>
      <c r="H22" s="65"/>
      <c r="I22" s="289"/>
      <c r="J22" s="290"/>
      <c r="K22" s="289"/>
      <c r="L22" s="290"/>
      <c r="M22" s="294"/>
    </row>
    <row r="23" spans="1:13">
      <c r="A23" s="67" t="s">
        <v>139</v>
      </c>
      <c r="B23" s="173"/>
      <c r="C23" s="320">
        <v>263</v>
      </c>
      <c r="D23" s="290"/>
      <c r="E23" s="320">
        <v>258</v>
      </c>
      <c r="F23" s="290"/>
      <c r="G23" s="223">
        <v>1.9379844961240345</v>
      </c>
      <c r="H23" s="65"/>
      <c r="I23" s="289"/>
      <c r="J23" s="290"/>
      <c r="K23" s="289"/>
      <c r="L23" s="290"/>
      <c r="M23" s="294"/>
    </row>
    <row r="24" spans="1:13">
      <c r="A24" s="67" t="s">
        <v>140</v>
      </c>
      <c r="B24" s="173"/>
      <c r="C24" s="320">
        <v>400</v>
      </c>
      <c r="D24" s="151"/>
      <c r="E24" s="320">
        <v>412</v>
      </c>
      <c r="F24" s="151"/>
      <c r="G24" s="223">
        <v>-2.9126213592232997</v>
      </c>
      <c r="H24" s="65"/>
      <c r="I24" s="102"/>
      <c r="J24" s="65"/>
      <c r="K24" s="102"/>
      <c r="L24" s="65"/>
      <c r="M24" s="223"/>
    </row>
    <row r="25" spans="1:13">
      <c r="A25" s="67" t="s">
        <v>135</v>
      </c>
      <c r="B25" s="173"/>
      <c r="C25" s="320">
        <v>1196</v>
      </c>
      <c r="D25" s="65"/>
      <c r="E25" s="320">
        <v>1061</v>
      </c>
      <c r="F25" s="65"/>
      <c r="G25" s="223">
        <v>12.723845428840708</v>
      </c>
      <c r="H25" s="75"/>
      <c r="I25" s="102"/>
      <c r="J25" s="151"/>
      <c r="K25" s="102"/>
      <c r="L25" s="151"/>
      <c r="M25" s="223"/>
    </row>
    <row r="26" spans="1:13">
      <c r="A26" s="67"/>
      <c r="B26" s="173"/>
      <c r="H26" s="75"/>
      <c r="I26" s="102"/>
      <c r="J26" s="151"/>
      <c r="K26" s="102"/>
      <c r="L26" s="151"/>
      <c r="M26" s="76"/>
    </row>
    <row r="27" spans="1:13" ht="18.75">
      <c r="A27" s="221" t="s">
        <v>107</v>
      </c>
      <c r="B27" s="101"/>
      <c r="C27" s="224"/>
      <c r="D27" s="75"/>
      <c r="E27" s="224"/>
      <c r="F27" s="75"/>
      <c r="G27" s="67"/>
      <c r="H27" s="75"/>
      <c r="I27" s="224"/>
      <c r="J27" s="75"/>
      <c r="K27" s="224"/>
      <c r="L27" s="75"/>
      <c r="M27" s="67"/>
    </row>
    <row r="28" spans="1:13">
      <c r="A28" s="222" t="s">
        <v>31</v>
      </c>
      <c r="B28" s="101"/>
      <c r="C28" s="227">
        <v>752.41667273836708</v>
      </c>
      <c r="D28" s="227"/>
      <c r="E28" s="227">
        <v>716.11745428201812</v>
      </c>
      <c r="F28" s="227"/>
      <c r="G28" s="76">
        <v>5.0688917354685392</v>
      </c>
      <c r="H28" s="75"/>
      <c r="I28" s="227">
        <v>717.80261796221737</v>
      </c>
      <c r="J28" s="227"/>
      <c r="K28" s="227">
        <v>672.22275516672062</v>
      </c>
      <c r="L28" s="227"/>
      <c r="M28" s="76">
        <v>6.7804700815568664</v>
      </c>
    </row>
    <row r="29" spans="1:13" s="192" customFormat="1" ht="15.75" customHeight="1">
      <c r="A29" s="67" t="s">
        <v>32</v>
      </c>
      <c r="B29" s="173"/>
      <c r="C29" s="227">
        <v>23.70962094687167</v>
      </c>
      <c r="D29" s="227"/>
      <c r="E29" s="227">
        <v>23.822144415689856</v>
      </c>
      <c r="F29" s="227"/>
      <c r="G29" s="76">
        <v>-0.47234819357435676</v>
      </c>
      <c r="H29" s="75"/>
      <c r="I29" s="227">
        <v>22.853521990873883</v>
      </c>
      <c r="J29" s="227"/>
      <c r="K29" s="227">
        <v>22.865153316205888</v>
      </c>
      <c r="L29" s="227"/>
      <c r="M29" s="76">
        <v>-5.0869220823290817E-2</v>
      </c>
    </row>
    <row r="30" spans="1:13" ht="19.5" customHeight="1">
      <c r="A30" s="116" t="s">
        <v>33</v>
      </c>
      <c r="B30" s="173"/>
      <c r="C30" s="226">
        <v>31.734656341591304</v>
      </c>
      <c r="D30" s="226"/>
      <c r="E30" s="226">
        <v>30.060998782727779</v>
      </c>
      <c r="F30" s="226"/>
      <c r="G30" s="225">
        <v>5.5675380946595965</v>
      </c>
      <c r="H30" s="75"/>
      <c r="I30" s="226">
        <v>31.408840101270084</v>
      </c>
      <c r="J30" s="226"/>
      <c r="K30" s="226">
        <v>29.399442281031046</v>
      </c>
      <c r="L30" s="226"/>
      <c r="M30" s="225">
        <v>6.8348161200851409</v>
      </c>
    </row>
    <row r="31" spans="1:13" ht="19.5" customHeight="1">
      <c r="A31" s="304"/>
      <c r="B31" s="340"/>
      <c r="C31" s="304"/>
      <c r="D31" s="304"/>
      <c r="E31" s="304"/>
      <c r="F31" s="340"/>
      <c r="G31" s="340"/>
      <c r="H31" s="304"/>
      <c r="I31" s="304"/>
      <c r="J31" s="304"/>
      <c r="K31" s="304"/>
      <c r="L31" s="304"/>
      <c r="M31" s="304"/>
    </row>
    <row r="32" spans="1:13" s="4" customFormat="1">
      <c r="A32" s="376"/>
      <c r="B32" s="376"/>
      <c r="C32" s="377"/>
      <c r="D32" s="378"/>
      <c r="E32" s="377"/>
      <c r="F32" s="378"/>
      <c r="G32" s="295"/>
      <c r="H32" s="376"/>
      <c r="I32" s="379"/>
      <c r="J32" s="380"/>
      <c r="K32" s="340"/>
      <c r="L32" s="340"/>
      <c r="M32" s="340"/>
    </row>
    <row r="33" spans="1:13" s="4" customFormat="1">
      <c r="A33" s="381"/>
      <c r="B33" s="376"/>
      <c r="C33" s="382"/>
      <c r="D33" s="378"/>
      <c r="E33" s="382"/>
      <c r="F33" s="378"/>
      <c r="G33" s="162"/>
      <c r="H33" s="376"/>
      <c r="I33" s="379"/>
      <c r="J33" s="380"/>
      <c r="K33" s="340"/>
      <c r="L33" s="340"/>
      <c r="M33" s="340"/>
    </row>
    <row r="34" spans="1:13" s="4" customFormat="1" ht="15.75" customHeight="1">
      <c r="A34" s="340"/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</row>
    <row r="35" spans="1:13" s="4" customFormat="1" ht="15.75" customHeight="1">
      <c r="A35" s="340"/>
      <c r="B35" s="340"/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</row>
    <row r="36" spans="1:13" s="4" customFormat="1" ht="15.75" customHeight="1">
      <c r="A36" s="353"/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</row>
    <row r="37" spans="1:13" ht="16.5">
      <c r="A37" s="353"/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</row>
    <row r="38" spans="1:13" ht="16.5" customHeight="1">
      <c r="A38" s="353" t="s">
        <v>124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</row>
    <row r="39" spans="1:13" ht="18" customHeight="1">
      <c r="A39" s="383" t="s">
        <v>120</v>
      </c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</row>
  </sheetData>
  <mergeCells count="5">
    <mergeCell ref="C6:G6"/>
    <mergeCell ref="I6:M6"/>
    <mergeCell ref="A1:M1"/>
    <mergeCell ref="A2:M2"/>
    <mergeCell ref="A3:M3"/>
  </mergeCells>
  <printOptions horizontalCentered="1"/>
  <pageMargins left="0.43307086614173229" right="0.31496062992125984" top="0.78740157480314965" bottom="0.23622047244094491" header="0" footer="0"/>
  <pageSetup scale="4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showGridLines="0" view="pageBreakPreview" zoomScale="85" zoomScaleNormal="100" zoomScaleSheetLayoutView="85" workbookViewId="0">
      <selection sqref="A1:O38"/>
    </sheetView>
  </sheetViews>
  <sheetFormatPr defaultColWidth="9.85546875" defaultRowHeight="15.75"/>
  <cols>
    <col min="1" max="1" width="36.5703125" style="1" customWidth="1"/>
    <col min="2" max="2" width="2.7109375" style="4" customWidth="1"/>
    <col min="3" max="5" width="11.7109375" style="1" customWidth="1"/>
    <col min="6" max="7" width="11.7109375" style="4" customWidth="1"/>
    <col min="8" max="8" width="11.7109375" style="219" bestFit="1" customWidth="1"/>
    <col min="9" max="9" width="7.7109375" style="1" customWidth="1"/>
    <col min="10" max="14" width="11.7109375" style="1" customWidth="1"/>
    <col min="15" max="15" width="11.5703125" style="1" customWidth="1"/>
    <col min="16" max="16384" width="9.85546875" style="1"/>
  </cols>
  <sheetData>
    <row r="1" spans="1:15" ht="39" customHeight="1">
      <c r="A1" s="391" t="s">
        <v>114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</row>
    <row r="2" spans="1:15" ht="15" customHeight="1">
      <c r="A2" s="392" t="s">
        <v>16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</row>
    <row r="3" spans="1:15" ht="15" customHeight="1">
      <c r="A3" s="393" t="s">
        <v>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</row>
    <row r="4" spans="1:15" ht="18">
      <c r="A4" s="139"/>
      <c r="B4" s="139"/>
      <c r="C4" s="139"/>
      <c r="D4" s="139"/>
      <c r="E4" s="139"/>
      <c r="F4" s="139"/>
      <c r="G4" s="139"/>
      <c r="H4" s="139"/>
      <c r="I4" s="139"/>
      <c r="J4" s="384"/>
      <c r="K4" s="351"/>
      <c r="L4" s="351"/>
      <c r="M4" s="351"/>
      <c r="N4" s="4"/>
    </row>
    <row r="5" spans="1:15">
      <c r="A5" s="5"/>
      <c r="B5" s="6"/>
      <c r="C5" s="5"/>
      <c r="D5" s="5"/>
      <c r="E5" s="275"/>
      <c r="F5" s="6"/>
      <c r="G5" s="6"/>
      <c r="H5" s="164"/>
      <c r="I5" s="5"/>
      <c r="J5" s="5"/>
      <c r="K5" s="8"/>
    </row>
    <row r="6" spans="1:15">
      <c r="A6" s="9"/>
      <c r="B6" s="9"/>
      <c r="C6" s="390" t="s">
        <v>132</v>
      </c>
      <c r="D6" s="390"/>
      <c r="E6" s="390"/>
      <c r="F6" s="390"/>
      <c r="G6" s="390"/>
      <c r="H6" s="390"/>
      <c r="I6" s="296"/>
      <c r="J6" s="398" t="s">
        <v>96</v>
      </c>
      <c r="K6" s="398"/>
      <c r="L6" s="398"/>
      <c r="M6" s="398"/>
      <c r="N6" s="398"/>
      <c r="O6" s="398"/>
    </row>
    <row r="7" spans="1:15" ht="16.5">
      <c r="A7" s="10"/>
      <c r="B7" s="11"/>
      <c r="C7" s="78">
        <v>2016</v>
      </c>
      <c r="D7" s="13" t="s">
        <v>3</v>
      </c>
      <c r="E7" s="78">
        <v>2015</v>
      </c>
      <c r="F7" s="13" t="s">
        <v>3</v>
      </c>
      <c r="G7" s="69" t="s">
        <v>88</v>
      </c>
      <c r="H7" s="13" t="s">
        <v>100</v>
      </c>
      <c r="I7" s="296"/>
      <c r="J7" s="78">
        <v>2016</v>
      </c>
      <c r="K7" s="13" t="s">
        <v>3</v>
      </c>
      <c r="L7" s="78">
        <v>2015</v>
      </c>
      <c r="M7" s="13" t="s">
        <v>3</v>
      </c>
      <c r="N7" s="69" t="s">
        <v>88</v>
      </c>
      <c r="O7" s="13" t="s">
        <v>100</v>
      </c>
    </row>
    <row r="8" spans="1:15">
      <c r="A8" s="19" t="s">
        <v>4</v>
      </c>
      <c r="B8" s="19"/>
      <c r="C8" s="21">
        <v>10413</v>
      </c>
      <c r="D8" s="22">
        <v>100</v>
      </c>
      <c r="E8" s="21">
        <v>1181</v>
      </c>
      <c r="F8" s="22">
        <v>100</v>
      </c>
      <c r="G8" s="212" t="s">
        <v>87</v>
      </c>
      <c r="H8" s="316">
        <v>18.483392637507869</v>
      </c>
      <c r="I8" s="21"/>
      <c r="J8" s="21">
        <v>19924</v>
      </c>
      <c r="K8" s="22">
        <v>100</v>
      </c>
      <c r="L8" s="21">
        <v>2169</v>
      </c>
      <c r="M8" s="22">
        <v>100</v>
      </c>
      <c r="N8" s="212" t="s">
        <v>87</v>
      </c>
      <c r="O8" s="316">
        <v>19.049162242088546</v>
      </c>
    </row>
    <row r="9" spans="1:15">
      <c r="A9" s="25" t="s">
        <v>5</v>
      </c>
      <c r="B9" s="19"/>
      <c r="C9" s="21">
        <v>7351</v>
      </c>
      <c r="D9" s="26">
        <v>70.599999999999994</v>
      </c>
      <c r="E9" s="21">
        <v>897</v>
      </c>
      <c r="F9" s="26">
        <v>76</v>
      </c>
      <c r="G9" s="277" t="s">
        <v>87</v>
      </c>
      <c r="H9" s="52"/>
      <c r="I9" s="21"/>
      <c r="J9" s="21">
        <v>14215</v>
      </c>
      <c r="K9" s="26">
        <v>71.3</v>
      </c>
      <c r="L9" s="21">
        <v>1637</v>
      </c>
      <c r="M9" s="26">
        <v>75.5</v>
      </c>
      <c r="N9" s="277" t="s">
        <v>87</v>
      </c>
      <c r="O9" s="52"/>
    </row>
    <row r="10" spans="1:15">
      <c r="A10" s="25" t="s">
        <v>6</v>
      </c>
      <c r="B10" s="19"/>
      <c r="C10" s="28">
        <v>3062</v>
      </c>
      <c r="D10" s="33">
        <v>29.4</v>
      </c>
      <c r="E10" s="28">
        <v>284</v>
      </c>
      <c r="F10" s="33">
        <v>24</v>
      </c>
      <c r="G10" s="277" t="s">
        <v>87</v>
      </c>
      <c r="H10" s="58"/>
      <c r="I10" s="21"/>
      <c r="J10" s="28">
        <v>5709</v>
      </c>
      <c r="K10" s="33">
        <v>28.7</v>
      </c>
      <c r="L10" s="28">
        <v>532</v>
      </c>
      <c r="M10" s="33">
        <v>24.5</v>
      </c>
      <c r="N10" s="277" t="s">
        <v>87</v>
      </c>
      <c r="O10" s="58"/>
    </row>
    <row r="11" spans="1:15">
      <c r="A11" s="32" t="s">
        <v>27</v>
      </c>
      <c r="B11" s="16"/>
      <c r="C11" s="21">
        <v>423</v>
      </c>
      <c r="D11" s="22">
        <v>4.0999999999999996</v>
      </c>
      <c r="E11" s="21">
        <v>32</v>
      </c>
      <c r="F11" s="22">
        <v>2.7</v>
      </c>
      <c r="G11" s="212" t="s">
        <v>87</v>
      </c>
      <c r="H11" s="233"/>
      <c r="I11" s="119"/>
      <c r="J11" s="21">
        <v>761</v>
      </c>
      <c r="K11" s="22">
        <v>3.8</v>
      </c>
      <c r="L11" s="21">
        <v>55</v>
      </c>
      <c r="M11" s="22">
        <v>2.5</v>
      </c>
      <c r="N11" s="212" t="s">
        <v>87</v>
      </c>
      <c r="O11" s="233"/>
    </row>
    <row r="12" spans="1:15">
      <c r="A12" s="32" t="s">
        <v>28</v>
      </c>
      <c r="B12" s="16"/>
      <c r="C12" s="21">
        <v>2321</v>
      </c>
      <c r="D12" s="22">
        <v>22.299999999999997</v>
      </c>
      <c r="E12" s="21">
        <v>226</v>
      </c>
      <c r="F12" s="22">
        <v>19.100000000000001</v>
      </c>
      <c r="G12" s="212" t="s">
        <v>87</v>
      </c>
      <c r="H12" s="1"/>
      <c r="I12" s="21"/>
      <c r="J12" s="21">
        <v>4366</v>
      </c>
      <c r="K12" s="22">
        <v>22</v>
      </c>
      <c r="L12" s="21">
        <v>411</v>
      </c>
      <c r="M12" s="22">
        <v>19</v>
      </c>
      <c r="N12" s="212" t="s">
        <v>87</v>
      </c>
    </row>
    <row r="13" spans="1:15">
      <c r="A13" s="19" t="s">
        <v>60</v>
      </c>
      <c r="B13" s="19"/>
      <c r="C13" s="21">
        <v>-9</v>
      </c>
      <c r="D13" s="26">
        <v>-0.1</v>
      </c>
      <c r="E13" s="21">
        <v>-1</v>
      </c>
      <c r="F13" s="26">
        <v>-0.1</v>
      </c>
      <c r="G13" s="212" t="s">
        <v>87</v>
      </c>
      <c r="H13" s="1"/>
      <c r="I13" s="21"/>
      <c r="J13" s="21">
        <v>6</v>
      </c>
      <c r="K13" s="26">
        <v>0</v>
      </c>
      <c r="L13" s="21">
        <v>-2</v>
      </c>
      <c r="M13" s="26">
        <v>-0.1</v>
      </c>
      <c r="N13" s="212" t="s">
        <v>87</v>
      </c>
    </row>
    <row r="14" spans="1:15" s="65" customFormat="1">
      <c r="A14" s="109" t="s">
        <v>58</v>
      </c>
      <c r="B14" s="110"/>
      <c r="C14" s="107">
        <v>327</v>
      </c>
      <c r="D14" s="33">
        <v>3.1</v>
      </c>
      <c r="E14" s="107">
        <v>27</v>
      </c>
      <c r="F14" s="33">
        <v>2.2999999999999998</v>
      </c>
      <c r="G14" s="214" t="s">
        <v>87</v>
      </c>
      <c r="H14" s="317">
        <v>-46.193902477167605</v>
      </c>
      <c r="I14" s="102"/>
      <c r="J14" s="107">
        <v>576</v>
      </c>
      <c r="K14" s="33">
        <v>2.9</v>
      </c>
      <c r="L14" s="107">
        <v>68</v>
      </c>
      <c r="M14" s="33">
        <v>3.1</v>
      </c>
      <c r="N14" s="214" t="s">
        <v>87</v>
      </c>
      <c r="O14" s="317">
        <v>-12.662391758028624</v>
      </c>
    </row>
    <row r="15" spans="1:15" ht="15.75" customHeight="1">
      <c r="A15" s="4" t="s">
        <v>11</v>
      </c>
      <c r="C15" s="21">
        <v>148</v>
      </c>
      <c r="D15" s="22">
        <v>1.4</v>
      </c>
      <c r="E15" s="21">
        <v>11</v>
      </c>
      <c r="F15" s="22">
        <v>0.9</v>
      </c>
      <c r="G15" s="215" t="s">
        <v>87</v>
      </c>
      <c r="H15" s="232"/>
      <c r="I15" s="102"/>
      <c r="J15" s="21">
        <v>271</v>
      </c>
      <c r="K15" s="22">
        <v>1.4</v>
      </c>
      <c r="L15" s="21">
        <v>21</v>
      </c>
      <c r="M15" s="22">
        <v>1</v>
      </c>
      <c r="N15" s="215" t="s">
        <v>87</v>
      </c>
      <c r="O15" s="232"/>
    </row>
    <row r="16" spans="1:15" ht="15.75" customHeight="1">
      <c r="A16" s="47" t="s">
        <v>61</v>
      </c>
      <c r="B16" s="19"/>
      <c r="C16" s="319">
        <v>91</v>
      </c>
      <c r="D16" s="26">
        <v>0.90000000000000036</v>
      </c>
      <c r="E16" s="319">
        <v>3</v>
      </c>
      <c r="F16" s="26">
        <v>0.30000000000000016</v>
      </c>
      <c r="G16" s="213" t="s">
        <v>87</v>
      </c>
      <c r="H16" s="52"/>
      <c r="I16" s="102"/>
      <c r="J16" s="319">
        <v>141</v>
      </c>
      <c r="K16" s="26">
        <v>0.70000000000000018</v>
      </c>
      <c r="L16" s="319">
        <v>7</v>
      </c>
      <c r="M16" s="26">
        <v>0.30000000000000027</v>
      </c>
      <c r="N16" s="213" t="s">
        <v>87</v>
      </c>
      <c r="O16" s="52"/>
    </row>
    <row r="17" spans="1:15" ht="15.75" customHeight="1">
      <c r="A17" s="49" t="s">
        <v>55</v>
      </c>
      <c r="B17" s="19"/>
      <c r="C17" s="21">
        <v>566</v>
      </c>
      <c r="D17" s="22">
        <v>5.4</v>
      </c>
      <c r="E17" s="21">
        <v>41</v>
      </c>
      <c r="F17" s="22">
        <v>3.5</v>
      </c>
      <c r="G17" s="315" t="s">
        <v>87</v>
      </c>
      <c r="H17" s="316">
        <v>-16.270922915673559</v>
      </c>
      <c r="I17" s="21"/>
      <c r="J17" s="21">
        <v>988</v>
      </c>
      <c r="K17" s="22">
        <v>5</v>
      </c>
      <c r="L17" s="21">
        <v>96</v>
      </c>
      <c r="M17" s="22">
        <v>4.4000000000000004</v>
      </c>
      <c r="N17" s="315" t="s">
        <v>87</v>
      </c>
      <c r="O17" s="316">
        <v>6.4355342626916778</v>
      </c>
    </row>
    <row r="18" spans="1:15" s="192" customFormat="1">
      <c r="A18" s="190" t="s">
        <v>12</v>
      </c>
      <c r="B18" s="190"/>
      <c r="C18" s="53">
        <v>227</v>
      </c>
      <c r="D18" s="195"/>
      <c r="E18" s="53">
        <v>32</v>
      </c>
      <c r="F18" s="282"/>
      <c r="G18" s="283" t="s">
        <v>87</v>
      </c>
      <c r="H18" s="190"/>
      <c r="I18" s="105"/>
      <c r="J18" s="53">
        <v>383</v>
      </c>
      <c r="K18" s="195"/>
      <c r="L18" s="53">
        <v>58</v>
      </c>
      <c r="M18" s="282"/>
      <c r="N18" s="283" t="s">
        <v>87</v>
      </c>
      <c r="O18" s="190"/>
    </row>
    <row r="19" spans="1:15" ht="16.5">
      <c r="A19" s="100"/>
      <c r="B19" s="19"/>
      <c r="C19" s="178"/>
      <c r="D19" s="160"/>
      <c r="E19" s="178"/>
      <c r="F19" s="279"/>
      <c r="G19" s="270"/>
      <c r="H19" s="216"/>
      <c r="I19" s="17"/>
      <c r="J19" s="17"/>
      <c r="K19" s="17"/>
      <c r="L19" s="118"/>
    </row>
    <row r="20" spans="1:15">
      <c r="A20" s="73" t="s">
        <v>115</v>
      </c>
      <c r="B20" s="19"/>
      <c r="C20" s="74"/>
      <c r="D20" s="74"/>
      <c r="E20" s="321"/>
      <c r="F20" s="70"/>
      <c r="G20" s="70"/>
      <c r="H20" s="344"/>
      <c r="I20" s="68"/>
      <c r="J20" s="331"/>
      <c r="K20" s="74"/>
      <c r="L20" s="70"/>
      <c r="M20" s="70"/>
      <c r="N20" s="70"/>
      <c r="O20" s="70"/>
    </row>
    <row r="21" spans="1:15">
      <c r="A21" s="284" t="s">
        <v>30</v>
      </c>
      <c r="B21" s="101"/>
      <c r="H21" s="285"/>
      <c r="I21" s="75"/>
      <c r="J21" s="322">
        <v>2034</v>
      </c>
      <c r="K21" s="65"/>
      <c r="L21" s="322">
        <v>638</v>
      </c>
      <c r="M21" s="67"/>
      <c r="N21" s="213" t="s">
        <v>87</v>
      </c>
      <c r="O21" s="285"/>
    </row>
    <row r="22" spans="1:15" ht="18.75">
      <c r="A22" s="67" t="s">
        <v>138</v>
      </c>
      <c r="B22" s="173"/>
      <c r="C22" s="289"/>
      <c r="D22" s="290"/>
      <c r="E22" s="289"/>
      <c r="F22" s="290"/>
      <c r="G22" s="294"/>
      <c r="H22" s="67"/>
      <c r="I22" s="65"/>
      <c r="J22" s="289"/>
      <c r="K22" s="290"/>
      <c r="L22" s="289"/>
      <c r="M22" s="290"/>
      <c r="N22" s="336"/>
      <c r="O22" s="67"/>
    </row>
    <row r="23" spans="1:15">
      <c r="A23" s="67" t="s">
        <v>139</v>
      </c>
      <c r="B23" s="173"/>
      <c r="C23" s="320">
        <v>99</v>
      </c>
      <c r="D23" s="290"/>
      <c r="E23" s="320">
        <v>16</v>
      </c>
      <c r="F23" s="290"/>
      <c r="G23" s="213" t="s">
        <v>87</v>
      </c>
      <c r="H23" s="67"/>
      <c r="I23" s="65"/>
      <c r="J23" s="289"/>
      <c r="K23" s="290"/>
      <c r="L23" s="289"/>
      <c r="M23" s="290"/>
      <c r="N23" s="336"/>
      <c r="O23" s="67"/>
    </row>
    <row r="24" spans="1:15">
      <c r="A24" s="67" t="s">
        <v>140</v>
      </c>
      <c r="B24" s="173"/>
      <c r="C24" s="320">
        <v>134</v>
      </c>
      <c r="D24" s="290"/>
      <c r="E24" s="320">
        <v>33</v>
      </c>
      <c r="F24" s="290"/>
      <c r="G24" s="213" t="s">
        <v>87</v>
      </c>
      <c r="H24" s="67"/>
      <c r="I24" s="65"/>
      <c r="J24" s="289"/>
      <c r="K24" s="290"/>
      <c r="L24" s="289"/>
      <c r="M24" s="290"/>
      <c r="N24" s="336"/>
      <c r="O24" s="67"/>
    </row>
    <row r="25" spans="1:15">
      <c r="A25" s="67" t="s">
        <v>135</v>
      </c>
      <c r="B25" s="173"/>
      <c r="C25" s="320">
        <v>1396</v>
      </c>
      <c r="D25" s="290"/>
      <c r="E25" s="320">
        <v>88</v>
      </c>
      <c r="F25" s="290"/>
      <c r="G25" s="213" t="s">
        <v>87</v>
      </c>
      <c r="H25" s="67"/>
      <c r="I25" s="65"/>
      <c r="J25" s="102"/>
      <c r="K25" s="306"/>
      <c r="L25" s="102"/>
      <c r="M25" s="65"/>
      <c r="N25" s="285"/>
      <c r="O25" s="67"/>
    </row>
    <row r="26" spans="1:15" ht="12" customHeight="1">
      <c r="A26" s="67"/>
      <c r="B26" s="67"/>
      <c r="C26" s="102"/>
      <c r="D26" s="151"/>
      <c r="E26" s="102"/>
      <c r="F26" s="151"/>
      <c r="G26" s="213"/>
      <c r="H26" s="213"/>
      <c r="I26" s="75"/>
      <c r="J26" s="102"/>
      <c r="K26" s="151"/>
      <c r="L26" s="102"/>
      <c r="M26" s="151"/>
      <c r="N26" s="213"/>
      <c r="O26" s="213"/>
    </row>
    <row r="27" spans="1:15" ht="19.5" customHeight="1">
      <c r="A27" s="305" t="s">
        <v>137</v>
      </c>
      <c r="B27" s="67"/>
      <c r="C27" s="224"/>
      <c r="D27" s="75"/>
      <c r="E27" s="224"/>
      <c r="F27" s="75"/>
      <c r="G27" s="218"/>
      <c r="H27" s="340"/>
      <c r="I27" s="304"/>
      <c r="J27" s="224"/>
      <c r="K27" s="75"/>
      <c r="L27" s="224"/>
      <c r="M27" s="75"/>
      <c r="N27" s="218"/>
      <c r="O27" s="340"/>
    </row>
    <row r="28" spans="1:15" s="4" customFormat="1" ht="19.5" customHeight="1">
      <c r="A28" s="314" t="s">
        <v>31</v>
      </c>
      <c r="B28" s="67"/>
      <c r="C28" s="346">
        <v>635.05537043171012</v>
      </c>
      <c r="D28" s="347"/>
      <c r="E28" s="346">
        <v>589.69022836116847</v>
      </c>
      <c r="F28" s="347"/>
      <c r="G28" s="350">
        <v>7.6930462620379059</v>
      </c>
      <c r="H28" s="345"/>
      <c r="I28" s="304"/>
      <c r="J28" s="346">
        <v>645.70245270357134</v>
      </c>
      <c r="K28" s="347"/>
      <c r="L28" s="346">
        <v>591.71626451848499</v>
      </c>
      <c r="M28" s="347"/>
      <c r="N28" s="350">
        <v>9.1236613597258653</v>
      </c>
      <c r="O28" s="345"/>
    </row>
    <row r="29" spans="1:15" s="312" customFormat="1" ht="19.5" customHeight="1">
      <c r="A29" s="380"/>
      <c r="B29" s="380"/>
      <c r="C29" s="385"/>
      <c r="D29" s="385"/>
      <c r="E29" s="385"/>
      <c r="F29" s="385"/>
      <c r="G29" s="380"/>
      <c r="H29" s="313"/>
      <c r="I29" s="310"/>
      <c r="J29" s="311"/>
      <c r="K29" s="311"/>
      <c r="L29" s="311"/>
      <c r="M29" s="311"/>
      <c r="N29" s="311"/>
      <c r="O29" s="311"/>
    </row>
    <row r="30" spans="1:15" s="312" customFormat="1" ht="19.5" customHeight="1">
      <c r="A30" s="380"/>
      <c r="B30" s="380"/>
      <c r="C30" s="385"/>
      <c r="D30" s="385"/>
      <c r="E30" s="385"/>
      <c r="F30" s="385"/>
      <c r="G30" s="380"/>
      <c r="H30" s="313"/>
      <c r="I30" s="310"/>
      <c r="J30" s="311"/>
      <c r="K30" s="311"/>
      <c r="L30" s="311"/>
      <c r="M30" s="311"/>
      <c r="N30" s="311"/>
      <c r="O30" s="311"/>
    </row>
    <row r="31" spans="1:15" s="4" customFormat="1" ht="19.5" customHeight="1">
      <c r="A31" s="304"/>
      <c r="B31" s="304"/>
      <c r="C31" s="304"/>
      <c r="D31" s="304"/>
      <c r="E31" s="304"/>
      <c r="F31" s="304"/>
      <c r="G31" s="304"/>
      <c r="H31" s="304"/>
      <c r="I31" s="304"/>
      <c r="J31" s="340"/>
      <c r="K31" s="340"/>
      <c r="L31" s="340"/>
      <c r="M31" s="340"/>
      <c r="N31" s="340"/>
      <c r="O31" s="340"/>
    </row>
    <row r="32" spans="1:15" s="4" customFormat="1" ht="15" customHeight="1">
      <c r="A32" s="340"/>
      <c r="B32" s="340"/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340"/>
    </row>
    <row r="33" spans="1:15" s="4" customFormat="1" ht="19.5" customHeight="1">
      <c r="A33" s="340"/>
      <c r="B33" s="340"/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340"/>
    </row>
    <row r="34" spans="1:15" s="4" customFormat="1" ht="15" customHeight="1">
      <c r="A34" s="340"/>
      <c r="B34" s="340"/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340"/>
      <c r="O34" s="340"/>
    </row>
    <row r="35" spans="1:15" s="4" customFormat="1" ht="15" customHeight="1">
      <c r="A35" s="353" t="s">
        <v>142</v>
      </c>
      <c r="B35" s="353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</row>
    <row r="36" spans="1:15" s="4" customFormat="1" ht="16.5">
      <c r="A36" s="353" t="s">
        <v>136</v>
      </c>
      <c r="B36" s="353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</row>
    <row r="37" spans="1:15" s="4" customFormat="1" ht="16.5" customHeight="1">
      <c r="A37" s="353" t="s">
        <v>141</v>
      </c>
      <c r="B37" s="353"/>
      <c r="C37" s="353"/>
      <c r="D37" s="353"/>
      <c r="E37" s="353"/>
      <c r="F37" s="353"/>
      <c r="G37" s="353"/>
      <c r="H37" s="353"/>
      <c r="I37" s="353"/>
      <c r="J37" s="353"/>
      <c r="K37" s="353"/>
      <c r="L37" s="353"/>
      <c r="M37" s="353"/>
      <c r="N37" s="353"/>
      <c r="O37" s="353"/>
    </row>
    <row r="38" spans="1:15" s="4" customFormat="1" ht="16.5" customHeight="1">
      <c r="A38" s="353" t="s">
        <v>146</v>
      </c>
      <c r="B38" s="353"/>
      <c r="C38" s="353"/>
      <c r="D38" s="353"/>
      <c r="E38" s="353"/>
      <c r="F38" s="353"/>
      <c r="G38" s="353"/>
      <c r="H38" s="353"/>
      <c r="I38" s="353"/>
      <c r="J38" s="353"/>
      <c r="K38" s="353"/>
      <c r="L38" s="353"/>
      <c r="M38" s="353"/>
      <c r="N38" s="353"/>
      <c r="O38" s="353"/>
    </row>
  </sheetData>
  <mergeCells count="5">
    <mergeCell ref="J6:O6"/>
    <mergeCell ref="C6:H6"/>
    <mergeCell ref="A1:O1"/>
    <mergeCell ref="A2:O2"/>
    <mergeCell ref="A3:O3"/>
  </mergeCells>
  <printOptions horizontalCentered="1"/>
  <pageMargins left="0.43307086614173229" right="0.31496062992125984" top="0.78740157480314965" bottom="0.23622047244094491" header="0" footer="0"/>
  <pageSetup scale="4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view="pageBreakPreview" zoomScale="85" zoomScaleNormal="100" zoomScaleSheetLayoutView="85" workbookViewId="0">
      <selection sqref="A1:M39"/>
    </sheetView>
  </sheetViews>
  <sheetFormatPr defaultColWidth="9.85546875" defaultRowHeight="15.75"/>
  <cols>
    <col min="1" max="1" width="36.5703125" style="1" customWidth="1"/>
    <col min="2" max="2" width="2.7109375" style="4" customWidth="1"/>
    <col min="3" max="5" width="11.7109375" style="1" customWidth="1"/>
    <col min="6" max="7" width="11.7109375" style="4" customWidth="1"/>
    <col min="8" max="8" width="7.7109375" style="219" customWidth="1"/>
    <col min="9" max="13" width="11.7109375" style="1" customWidth="1"/>
    <col min="14" max="16384" width="9.85546875" style="1"/>
  </cols>
  <sheetData>
    <row r="1" spans="1:13" ht="39" customHeight="1">
      <c r="A1" s="400" t="s">
        <v>108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</row>
    <row r="2" spans="1:13" ht="15" customHeight="1">
      <c r="A2" s="392" t="s">
        <v>16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3" ht="15" customHeight="1">
      <c r="A3" s="393" t="s">
        <v>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3" ht="18">
      <c r="A4" s="399"/>
      <c r="B4" s="399"/>
      <c r="C4" s="399"/>
      <c r="D4" s="399"/>
      <c r="E4" s="399"/>
      <c r="F4" s="399"/>
      <c r="G4" s="399"/>
      <c r="H4" s="338"/>
      <c r="I4" s="3"/>
      <c r="J4" s="3"/>
      <c r="K4" s="3"/>
      <c r="L4" s="3"/>
      <c r="M4" s="4"/>
    </row>
    <row r="5" spans="1:13">
      <c r="A5" s="5"/>
      <c r="B5" s="6"/>
      <c r="C5" s="5"/>
      <c r="D5" s="5"/>
      <c r="E5" s="275"/>
      <c r="F5" s="6"/>
      <c r="G5" s="6"/>
      <c r="H5" s="164"/>
      <c r="I5" s="5"/>
      <c r="J5" s="8"/>
    </row>
    <row r="6" spans="1:13">
      <c r="A6" s="9"/>
      <c r="B6" s="9"/>
      <c r="C6" s="390" t="s">
        <v>132</v>
      </c>
      <c r="D6" s="390"/>
      <c r="E6" s="390"/>
      <c r="F6" s="390"/>
      <c r="G6" s="390"/>
      <c r="H6" s="339"/>
      <c r="I6" s="398" t="s">
        <v>96</v>
      </c>
      <c r="J6" s="398"/>
      <c r="K6" s="398"/>
      <c r="L6" s="398"/>
      <c r="M6" s="398"/>
    </row>
    <row r="7" spans="1:13" ht="16.5">
      <c r="A7" s="10"/>
      <c r="B7" s="11"/>
      <c r="C7" s="78">
        <v>2016</v>
      </c>
      <c r="D7" s="13" t="s">
        <v>3</v>
      </c>
      <c r="E7" s="78">
        <v>2015</v>
      </c>
      <c r="F7" s="13" t="s">
        <v>3</v>
      </c>
      <c r="G7" s="335" t="s">
        <v>88</v>
      </c>
      <c r="H7" s="161"/>
      <c r="I7" s="78">
        <v>2016</v>
      </c>
      <c r="J7" s="13" t="s">
        <v>3</v>
      </c>
      <c r="K7" s="78">
        <v>2015</v>
      </c>
      <c r="L7" s="13" t="s">
        <v>3</v>
      </c>
      <c r="M7" s="335" t="s">
        <v>88</v>
      </c>
    </row>
    <row r="8" spans="1:13">
      <c r="A8" s="19" t="s">
        <v>117</v>
      </c>
      <c r="B8" s="19"/>
      <c r="C8" s="21">
        <v>6936.7479999999996</v>
      </c>
      <c r="D8" s="22">
        <v>100</v>
      </c>
      <c r="E8" s="21">
        <v>5136</v>
      </c>
      <c r="F8" s="22">
        <v>100</v>
      </c>
      <c r="G8" s="22">
        <v>35.061292834890963</v>
      </c>
      <c r="H8" s="162"/>
      <c r="I8" s="21">
        <v>13014.782999999999</v>
      </c>
      <c r="J8" s="22">
        <v>100</v>
      </c>
      <c r="K8" s="21">
        <v>6795</v>
      </c>
      <c r="L8" s="22">
        <v>100</v>
      </c>
      <c r="M8" s="22">
        <v>91.534701986754953</v>
      </c>
    </row>
    <row r="9" spans="1:13">
      <c r="A9" s="25" t="s">
        <v>5</v>
      </c>
      <c r="B9" s="19"/>
      <c r="C9" s="21">
        <v>6389.7479999999996</v>
      </c>
      <c r="D9" s="26">
        <v>92.1</v>
      </c>
      <c r="E9" s="21">
        <v>4743</v>
      </c>
      <c r="F9" s="26">
        <v>92.3</v>
      </c>
      <c r="G9" s="26">
        <v>34.719544592030346</v>
      </c>
      <c r="H9" s="4"/>
      <c r="I9" s="21">
        <v>12003.782999999999</v>
      </c>
      <c r="J9" s="26">
        <v>92.2</v>
      </c>
      <c r="K9" s="21">
        <v>6274</v>
      </c>
      <c r="L9" s="26">
        <v>92.3</v>
      </c>
      <c r="M9" s="26">
        <v>91.325836786738918</v>
      </c>
    </row>
    <row r="10" spans="1:13">
      <c r="A10" s="25" t="s">
        <v>6</v>
      </c>
      <c r="B10" s="19"/>
      <c r="C10" s="28">
        <v>547</v>
      </c>
      <c r="D10" s="33">
        <v>7.9</v>
      </c>
      <c r="E10" s="28">
        <v>393</v>
      </c>
      <c r="F10" s="33">
        <v>7.7</v>
      </c>
      <c r="G10" s="33">
        <v>39.185750636132319</v>
      </c>
      <c r="H10" s="4"/>
      <c r="I10" s="28">
        <v>1011</v>
      </c>
      <c r="J10" s="33">
        <v>7.8</v>
      </c>
      <c r="K10" s="28">
        <v>521</v>
      </c>
      <c r="L10" s="33">
        <v>7.7</v>
      </c>
      <c r="M10" s="33">
        <v>94.049904030710167</v>
      </c>
    </row>
    <row r="11" spans="1:13">
      <c r="A11" s="32" t="s">
        <v>27</v>
      </c>
      <c r="B11" s="16"/>
      <c r="C11" s="21">
        <v>31</v>
      </c>
      <c r="D11" s="22">
        <v>0.4</v>
      </c>
      <c r="E11" s="21">
        <v>32</v>
      </c>
      <c r="F11" s="22">
        <v>0.6</v>
      </c>
      <c r="G11" s="22">
        <v>-3.125</v>
      </c>
      <c r="H11" s="233"/>
      <c r="I11" s="21">
        <v>62</v>
      </c>
      <c r="J11" s="22">
        <v>0.5</v>
      </c>
      <c r="K11" s="21">
        <v>69</v>
      </c>
      <c r="L11" s="22">
        <v>1</v>
      </c>
      <c r="M11" s="22">
        <v>-10.144927536231885</v>
      </c>
    </row>
    <row r="12" spans="1:13">
      <c r="A12" s="32" t="s">
        <v>28</v>
      </c>
      <c r="B12" s="16"/>
      <c r="C12" s="21">
        <v>456</v>
      </c>
      <c r="D12" s="22">
        <v>6.6</v>
      </c>
      <c r="E12" s="21">
        <v>281</v>
      </c>
      <c r="F12" s="22">
        <v>5.5</v>
      </c>
      <c r="G12" s="22">
        <v>62.277580071174384</v>
      </c>
      <c r="H12" s="4"/>
      <c r="I12" s="21">
        <v>860</v>
      </c>
      <c r="J12" s="22">
        <v>6.6</v>
      </c>
      <c r="K12" s="21">
        <v>340</v>
      </c>
      <c r="L12" s="22">
        <v>5.0999999999999996</v>
      </c>
      <c r="M12" s="22">
        <v>152.94117647058823</v>
      </c>
    </row>
    <row r="13" spans="1:13">
      <c r="A13" s="19" t="s">
        <v>60</v>
      </c>
      <c r="B13" s="19"/>
      <c r="C13" s="21">
        <v>1</v>
      </c>
      <c r="D13" s="26">
        <v>0</v>
      </c>
      <c r="E13" s="21">
        <v>0</v>
      </c>
      <c r="F13" s="26">
        <v>0</v>
      </c>
      <c r="G13" s="26">
        <v>0</v>
      </c>
      <c r="H13" s="4"/>
      <c r="I13" s="21">
        <v>1</v>
      </c>
      <c r="J13" s="26">
        <v>0</v>
      </c>
      <c r="K13" s="21">
        <v>1</v>
      </c>
      <c r="L13" s="26">
        <v>0</v>
      </c>
      <c r="M13" s="26">
        <v>0</v>
      </c>
    </row>
    <row r="14" spans="1:13" s="65" customFormat="1">
      <c r="A14" s="109" t="s">
        <v>58</v>
      </c>
      <c r="B14" s="110"/>
      <c r="C14" s="107">
        <v>59</v>
      </c>
      <c r="D14" s="33">
        <v>0.9</v>
      </c>
      <c r="E14" s="107">
        <v>80</v>
      </c>
      <c r="F14" s="33">
        <v>1.6</v>
      </c>
      <c r="G14" s="33">
        <v>-26.249999999999996</v>
      </c>
      <c r="H14" s="162"/>
      <c r="I14" s="107">
        <v>88</v>
      </c>
      <c r="J14" s="33">
        <v>0.7</v>
      </c>
      <c r="K14" s="107">
        <v>111</v>
      </c>
      <c r="L14" s="33">
        <v>1.6</v>
      </c>
      <c r="M14" s="33">
        <v>-20.72072072072072</v>
      </c>
    </row>
    <row r="15" spans="1:13" ht="15.75" customHeight="1">
      <c r="A15" s="4" t="s">
        <v>11</v>
      </c>
      <c r="C15" s="21">
        <v>20</v>
      </c>
      <c r="D15" s="22">
        <v>0.3</v>
      </c>
      <c r="E15" s="21">
        <v>16</v>
      </c>
      <c r="F15" s="22">
        <v>0.3</v>
      </c>
      <c r="G15" s="22">
        <v>25</v>
      </c>
      <c r="H15" s="309"/>
      <c r="I15" s="21">
        <v>39</v>
      </c>
      <c r="J15" s="22">
        <v>0.3</v>
      </c>
      <c r="K15" s="21">
        <v>22</v>
      </c>
      <c r="L15" s="22">
        <v>0.3</v>
      </c>
      <c r="M15" s="22">
        <v>77.272727272727266</v>
      </c>
    </row>
    <row r="16" spans="1:13" ht="15.75" customHeight="1">
      <c r="A16" s="47" t="s">
        <v>61</v>
      </c>
      <c r="B16" s="19"/>
      <c r="C16" s="319">
        <v>4</v>
      </c>
      <c r="D16" s="26">
        <v>0</v>
      </c>
      <c r="E16" s="319">
        <v>4</v>
      </c>
      <c r="F16" s="26">
        <v>0</v>
      </c>
      <c r="G16" s="26">
        <v>0</v>
      </c>
      <c r="H16" s="4"/>
      <c r="I16" s="319">
        <v>8</v>
      </c>
      <c r="J16" s="26">
        <v>0</v>
      </c>
      <c r="K16" s="319">
        <v>6</v>
      </c>
      <c r="L16" s="26">
        <v>9.9999999999999922E-2</v>
      </c>
      <c r="M16" s="26">
        <v>33.333333333333329</v>
      </c>
    </row>
    <row r="17" spans="1:13" ht="15.75" customHeight="1">
      <c r="A17" s="49" t="s">
        <v>55</v>
      </c>
      <c r="B17" s="19"/>
      <c r="C17" s="21">
        <v>83</v>
      </c>
      <c r="D17" s="22">
        <v>1.2</v>
      </c>
      <c r="E17" s="21">
        <v>100</v>
      </c>
      <c r="F17" s="22">
        <v>1.9</v>
      </c>
      <c r="G17" s="22">
        <v>-17.000000000000004</v>
      </c>
      <c r="H17" s="162"/>
      <c r="I17" s="21">
        <v>135</v>
      </c>
      <c r="J17" s="22">
        <v>1</v>
      </c>
      <c r="K17" s="21">
        <v>139</v>
      </c>
      <c r="L17" s="22">
        <v>2</v>
      </c>
      <c r="M17" s="22">
        <v>-2.877697841726623</v>
      </c>
    </row>
    <row r="18" spans="1:13" s="192" customFormat="1">
      <c r="A18" s="190" t="s">
        <v>12</v>
      </c>
      <c r="B18" s="190"/>
      <c r="C18" s="53">
        <v>60</v>
      </c>
      <c r="D18" s="195"/>
      <c r="E18" s="53">
        <v>50</v>
      </c>
      <c r="F18" s="282"/>
      <c r="G18" s="26">
        <v>19.999999999999996</v>
      </c>
      <c r="H18" s="209"/>
      <c r="I18" s="53">
        <v>95</v>
      </c>
      <c r="J18" s="195"/>
      <c r="K18" s="53">
        <v>90</v>
      </c>
      <c r="L18" s="282"/>
      <c r="M18" s="26">
        <v>5.555555555555558</v>
      </c>
    </row>
    <row r="19" spans="1:13" ht="16.5">
      <c r="A19" s="100"/>
      <c r="B19" s="19"/>
      <c r="C19" s="178"/>
      <c r="D19" s="160"/>
      <c r="E19" s="178"/>
      <c r="F19" s="279"/>
      <c r="G19" s="270"/>
      <c r="H19" s="216"/>
      <c r="I19" s="17"/>
      <c r="J19" s="17"/>
      <c r="K19" s="118"/>
    </row>
    <row r="20" spans="1:13">
      <c r="A20" s="73" t="s">
        <v>113</v>
      </c>
      <c r="B20" s="19"/>
      <c r="C20" s="74"/>
      <c r="D20" s="74"/>
      <c r="E20" s="321"/>
      <c r="F20" s="70"/>
      <c r="G20" s="70"/>
      <c r="H20" s="217"/>
      <c r="I20" s="331"/>
      <c r="J20" s="74"/>
      <c r="K20" s="70"/>
      <c r="L20" s="71"/>
      <c r="M20" s="71"/>
    </row>
    <row r="21" spans="1:13">
      <c r="A21" s="284" t="s">
        <v>119</v>
      </c>
      <c r="B21" s="101"/>
      <c r="H21" s="285"/>
      <c r="I21" s="306">
        <v>335</v>
      </c>
      <c r="J21" s="65"/>
      <c r="K21" s="306">
        <v>249</v>
      </c>
      <c r="L21" s="179"/>
      <c r="M21" s="104">
        <v>34.538152610441777</v>
      </c>
    </row>
    <row r="22" spans="1:13">
      <c r="A22" s="67" t="s">
        <v>111</v>
      </c>
      <c r="B22" s="173"/>
      <c r="C22" s="102"/>
      <c r="D22" s="65"/>
      <c r="E22" s="102"/>
      <c r="F22" s="65"/>
      <c r="G22" s="286"/>
      <c r="H22" s="65"/>
      <c r="I22" s="287"/>
      <c r="J22" s="65"/>
      <c r="K22" s="288"/>
      <c r="L22" s="65"/>
      <c r="M22" s="76"/>
    </row>
    <row r="23" spans="1:13">
      <c r="A23" s="67" t="s">
        <v>139</v>
      </c>
      <c r="B23" s="173"/>
      <c r="C23" s="306">
        <v>16</v>
      </c>
      <c r="D23" s="65"/>
      <c r="E23" s="306">
        <v>17</v>
      </c>
      <c r="F23" s="67"/>
      <c r="G23" s="76">
        <v>-5.8823529411764719</v>
      </c>
      <c r="H23" s="65"/>
      <c r="I23" s="287"/>
      <c r="J23" s="65"/>
      <c r="K23" s="288"/>
      <c r="L23" s="65"/>
      <c r="M23" s="76"/>
    </row>
    <row r="24" spans="1:13">
      <c r="A24" s="67" t="s">
        <v>140</v>
      </c>
      <c r="B24" s="173"/>
      <c r="C24" s="306">
        <v>28</v>
      </c>
      <c r="D24" s="65"/>
      <c r="E24" s="306"/>
      <c r="F24" s="290"/>
      <c r="G24" s="291"/>
      <c r="H24" s="65"/>
      <c r="I24" s="65"/>
      <c r="J24" s="65"/>
      <c r="K24" s="65"/>
      <c r="L24" s="65"/>
      <c r="M24" s="65"/>
    </row>
    <row r="25" spans="1:13">
      <c r="A25" s="67" t="s">
        <v>135</v>
      </c>
      <c r="B25" s="173"/>
      <c r="C25" s="306">
        <v>86</v>
      </c>
      <c r="D25" s="65"/>
      <c r="E25" s="306"/>
      <c r="F25" s="220"/>
      <c r="G25" s="291"/>
      <c r="H25" s="213"/>
      <c r="I25" s="180"/>
      <c r="J25" s="220"/>
      <c r="K25" s="180"/>
      <c r="L25" s="220"/>
      <c r="M25" s="223"/>
    </row>
    <row r="26" spans="1:13">
      <c r="A26" s="67"/>
      <c r="B26" s="173"/>
      <c r="D26" s="308"/>
      <c r="E26" s="289"/>
      <c r="F26" s="220"/>
      <c r="G26" s="291"/>
      <c r="H26" s="213"/>
      <c r="I26" s="180"/>
      <c r="J26" s="220"/>
      <c r="K26" s="180"/>
      <c r="L26" s="220"/>
      <c r="M26" s="223"/>
    </row>
    <row r="27" spans="1:13" ht="18.75">
      <c r="A27" s="67"/>
      <c r="B27" s="173"/>
      <c r="C27" s="228"/>
      <c r="D27" s="210"/>
      <c r="E27" s="228"/>
      <c r="F27" s="151"/>
      <c r="G27" s="76"/>
      <c r="H27" s="213"/>
      <c r="I27" s="180"/>
      <c r="J27" s="181"/>
      <c r="K27" s="180"/>
      <c r="L27" s="181"/>
      <c r="M27" s="223"/>
    </row>
    <row r="28" spans="1:13">
      <c r="A28" s="67" t="s">
        <v>121</v>
      </c>
      <c r="B28" s="173"/>
      <c r="C28" s="102">
        <v>596.96900000000005</v>
      </c>
      <c r="D28" s="307"/>
      <c r="E28" s="102">
        <v>425.50200000000001</v>
      </c>
      <c r="F28" s="151"/>
      <c r="G28" s="162">
        <v>40.297577919727765</v>
      </c>
      <c r="H28" s="213"/>
      <c r="I28" s="102">
        <v>1117.6810378600001</v>
      </c>
      <c r="J28" s="307"/>
      <c r="K28" s="102">
        <v>563.245</v>
      </c>
      <c r="L28" s="151"/>
      <c r="M28" s="162">
        <v>98.436033672735675</v>
      </c>
    </row>
    <row r="29" spans="1:13" ht="18.75">
      <c r="A29" s="67"/>
      <c r="B29" s="173"/>
      <c r="C29" s="102"/>
      <c r="D29" s="307"/>
      <c r="E29" s="102"/>
      <c r="F29" s="151"/>
      <c r="G29" s="76"/>
      <c r="H29" s="213"/>
      <c r="I29" s="180"/>
      <c r="J29" s="181"/>
      <c r="K29" s="180"/>
      <c r="L29" s="181"/>
      <c r="M29" s="223"/>
    </row>
    <row r="30" spans="1:13" ht="18.75">
      <c r="A30" s="221" t="s">
        <v>122</v>
      </c>
      <c r="B30" s="101"/>
      <c r="C30" s="224"/>
      <c r="D30" s="307"/>
      <c r="E30" s="224"/>
      <c r="F30" s="151"/>
      <c r="G30" s="67"/>
      <c r="H30" s="218"/>
      <c r="I30" s="224"/>
      <c r="J30" s="151"/>
      <c r="K30" s="224"/>
      <c r="L30" s="151"/>
      <c r="M30" s="67"/>
    </row>
    <row r="31" spans="1:13">
      <c r="A31" s="222" t="s">
        <v>31</v>
      </c>
      <c r="B31" s="101"/>
      <c r="C31" s="102">
        <v>7492.0896358543414</v>
      </c>
      <c r="D31" s="307"/>
      <c r="E31" s="102">
        <v>7189.0226758844756</v>
      </c>
      <c r="F31" s="151"/>
      <c r="G31" s="162">
        <v>4.2156906944597949</v>
      </c>
      <c r="H31" s="213"/>
      <c r="I31" s="102">
        <v>7234.1590584878741</v>
      </c>
      <c r="J31" s="307"/>
      <c r="K31" s="102">
        <v>7006.5931749178881</v>
      </c>
      <c r="L31" s="151"/>
      <c r="M31" s="162">
        <v>3.2478820717695367</v>
      </c>
    </row>
    <row r="32" spans="1:13" ht="19.5" customHeight="1">
      <c r="A32" s="222" t="s">
        <v>118</v>
      </c>
      <c r="C32" s="102">
        <v>455.55900000000003</v>
      </c>
      <c r="D32" s="307"/>
      <c r="E32" s="102">
        <v>425.28800000000001</v>
      </c>
      <c r="F32" s="151"/>
      <c r="G32" s="162">
        <v>7.1177649028423051</v>
      </c>
      <c r="I32" s="102">
        <v>865</v>
      </c>
      <c r="J32" s="307"/>
      <c r="K32" s="102">
        <v>814.96163419999993</v>
      </c>
      <c r="L32" s="151"/>
      <c r="M32" s="162">
        <v>6.1399658217186959</v>
      </c>
    </row>
    <row r="33" spans="1:13" ht="19.5" customHeight="1">
      <c r="A33" s="302" t="s">
        <v>123</v>
      </c>
      <c r="C33" s="226">
        <v>11.742164222002581</v>
      </c>
      <c r="D33" s="348"/>
      <c r="E33" s="226">
        <v>12.069224694588883</v>
      </c>
      <c r="F33" s="349"/>
      <c r="G33" s="169">
        <v>-2.7098714363395393</v>
      </c>
      <c r="I33" s="226">
        <v>11.731243431464607</v>
      </c>
      <c r="J33" s="348"/>
      <c r="K33" s="226">
        <v>12.053627089915441</v>
      </c>
      <c r="L33" s="349"/>
      <c r="M33" s="169">
        <v>-2.6745780008455178</v>
      </c>
    </row>
    <row r="34" spans="1:13" s="4" customFormat="1" ht="19.5" customHeight="1">
      <c r="A34" s="292"/>
      <c r="B34" s="292"/>
      <c r="C34" s="292"/>
      <c r="D34" s="292"/>
      <c r="E34" s="292"/>
      <c r="F34" s="292"/>
      <c r="G34" s="292"/>
      <c r="H34" s="292"/>
      <c r="I34" s="292"/>
      <c r="J34" s="292"/>
      <c r="K34" s="292"/>
      <c r="L34" s="292"/>
      <c r="M34" s="292"/>
    </row>
    <row r="35" spans="1:13" s="4" customFormat="1" ht="19.5" customHeight="1">
      <c r="A35" s="386"/>
      <c r="B35" s="386"/>
      <c r="C35" s="386"/>
      <c r="D35" s="386"/>
      <c r="E35" s="386"/>
      <c r="F35" s="386"/>
      <c r="G35" s="386"/>
      <c r="H35" s="386"/>
      <c r="I35" s="386"/>
      <c r="J35" s="386"/>
      <c r="K35" s="386"/>
      <c r="L35" s="386"/>
      <c r="M35" s="386"/>
    </row>
    <row r="36" spans="1:13" s="4" customFormat="1">
      <c r="A36" s="381"/>
      <c r="B36" s="376"/>
      <c r="C36" s="379"/>
      <c r="D36" s="387"/>
      <c r="E36" s="388"/>
      <c r="F36" s="376"/>
      <c r="G36" s="376"/>
      <c r="H36" s="269"/>
      <c r="I36" s="379"/>
      <c r="J36" s="387"/>
      <c r="K36" s="340"/>
      <c r="L36" s="340"/>
      <c r="M36" s="340"/>
    </row>
    <row r="37" spans="1:13" s="4" customFormat="1" ht="18" customHeight="1">
      <c r="A37" s="383" t="s">
        <v>143</v>
      </c>
      <c r="B37" s="383"/>
      <c r="C37" s="383"/>
      <c r="D37" s="383"/>
      <c r="E37" s="383"/>
      <c r="F37" s="383"/>
      <c r="G37" s="383"/>
      <c r="H37" s="383"/>
      <c r="I37" s="383"/>
      <c r="J37" s="383"/>
      <c r="K37" s="383"/>
      <c r="L37" s="383"/>
      <c r="M37" s="383"/>
    </row>
    <row r="38" spans="1:13" s="4" customFormat="1" ht="18" customHeight="1">
      <c r="A38" s="383" t="s">
        <v>144</v>
      </c>
      <c r="B38" s="383"/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</row>
    <row r="39" spans="1:13" s="4" customFormat="1" ht="18.75" customHeight="1">
      <c r="A39" s="383" t="s">
        <v>145</v>
      </c>
      <c r="B39" s="383"/>
      <c r="C39" s="383"/>
      <c r="D39" s="383"/>
      <c r="E39" s="383"/>
      <c r="F39" s="383"/>
      <c r="G39" s="383"/>
      <c r="H39" s="383"/>
      <c r="I39" s="383"/>
      <c r="J39" s="383"/>
      <c r="K39" s="383"/>
      <c r="L39" s="383"/>
      <c r="M39" s="383"/>
    </row>
  </sheetData>
  <mergeCells count="6">
    <mergeCell ref="A4:G4"/>
    <mergeCell ref="C6:G6"/>
    <mergeCell ref="I6:M6"/>
    <mergeCell ref="A1:M1"/>
    <mergeCell ref="A2:M2"/>
    <mergeCell ref="A3:M3"/>
  </mergeCells>
  <printOptions horizontalCentered="1"/>
  <pageMargins left="0.43307086614173229" right="0.31496062992125984" top="0.78740157480314965" bottom="0.23622047244094491" header="0" footer="0"/>
  <pageSetup scale="4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showGridLines="0" view="pageBreakPreview" zoomScale="85" zoomScaleNormal="100" zoomScaleSheetLayoutView="85" workbookViewId="0">
      <selection sqref="A1:M25"/>
    </sheetView>
  </sheetViews>
  <sheetFormatPr defaultColWidth="9.85546875" defaultRowHeight="15.75"/>
  <cols>
    <col min="1" max="1" width="40.5703125" style="1" customWidth="1"/>
    <col min="2" max="2" width="2.7109375" style="4" customWidth="1"/>
    <col min="3" max="7" width="11.7109375" style="1" customWidth="1"/>
    <col min="8" max="8" width="7.5703125" style="1" customWidth="1"/>
    <col min="9" max="13" width="11.7109375" style="1" customWidth="1"/>
    <col min="14" max="16384" width="9.85546875" style="192"/>
  </cols>
  <sheetData>
    <row r="1" spans="1:13" ht="39" customHeight="1">
      <c r="A1" s="391" t="s">
        <v>15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ht="15" customHeight="1">
      <c r="A2" s="392" t="s">
        <v>16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</row>
    <row r="3" spans="1:13" ht="15" customHeight="1">
      <c r="A3" s="393" t="s">
        <v>2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</row>
    <row r="4" spans="1:13" ht="18">
      <c r="A4" s="375"/>
      <c r="B4" s="139"/>
      <c r="C4" s="139"/>
      <c r="D4" s="139"/>
      <c r="E4" s="139"/>
      <c r="F4" s="139"/>
      <c r="G4" s="139"/>
      <c r="H4" s="139"/>
      <c r="I4" s="351"/>
      <c r="J4" s="351"/>
      <c r="K4" s="351"/>
      <c r="L4" s="351"/>
      <c r="M4" s="351"/>
    </row>
    <row r="5" spans="1:13">
      <c r="A5" s="5"/>
      <c r="B5" s="6"/>
      <c r="C5" s="5"/>
      <c r="D5" s="5"/>
      <c r="E5" s="5"/>
      <c r="F5" s="5"/>
      <c r="G5" s="5"/>
      <c r="H5" s="5"/>
      <c r="I5" s="5"/>
      <c r="J5" s="6"/>
      <c r="K5" s="7"/>
      <c r="L5" s="7"/>
      <c r="M5" s="5"/>
    </row>
    <row r="6" spans="1:13">
      <c r="A6" s="9"/>
      <c r="B6" s="9"/>
      <c r="C6" s="398" t="s">
        <v>132</v>
      </c>
      <c r="D6" s="398"/>
      <c r="E6" s="398"/>
      <c r="F6" s="398"/>
      <c r="G6" s="398"/>
      <c r="H6" s="167"/>
      <c r="I6" s="398" t="s">
        <v>96</v>
      </c>
      <c r="J6" s="398"/>
      <c r="K6" s="398"/>
      <c r="L6" s="398"/>
      <c r="M6" s="398"/>
    </row>
    <row r="7" spans="1:13" ht="16.5">
      <c r="A7" s="10"/>
      <c r="B7" s="11"/>
      <c r="C7" s="59">
        <v>2016</v>
      </c>
      <c r="D7" s="12" t="s">
        <v>3</v>
      </c>
      <c r="E7" s="59">
        <v>2015</v>
      </c>
      <c r="F7" s="13" t="s">
        <v>3</v>
      </c>
      <c r="G7" s="13" t="s">
        <v>88</v>
      </c>
      <c r="H7" s="273"/>
      <c r="I7" s="59">
        <v>2016</v>
      </c>
      <c r="J7" s="12" t="s">
        <v>3</v>
      </c>
      <c r="K7" s="59">
        <v>2015</v>
      </c>
      <c r="L7" s="13" t="s">
        <v>3</v>
      </c>
      <c r="M7" s="13" t="s">
        <v>88</v>
      </c>
    </row>
    <row r="8" spans="1:13">
      <c r="A8" s="19" t="s">
        <v>4</v>
      </c>
      <c r="B8" s="19"/>
      <c r="C8" s="21">
        <v>39939</v>
      </c>
      <c r="D8" s="22">
        <v>100</v>
      </c>
      <c r="E8" s="21">
        <v>36550</v>
      </c>
      <c r="F8" s="22">
        <v>100</v>
      </c>
      <c r="G8" s="23">
        <v>9.2722298221614263</v>
      </c>
      <c r="H8" s="271"/>
      <c r="I8" s="21">
        <v>76654</v>
      </c>
      <c r="J8" s="22">
        <v>100</v>
      </c>
      <c r="K8" s="21">
        <v>71044</v>
      </c>
      <c r="L8" s="22">
        <v>100</v>
      </c>
      <c r="M8" s="23">
        <v>7.896514835876367</v>
      </c>
    </row>
    <row r="9" spans="1:13">
      <c r="A9" s="25" t="s">
        <v>5</v>
      </c>
      <c r="B9" s="19"/>
      <c r="C9" s="21">
        <v>21495</v>
      </c>
      <c r="D9" s="26">
        <v>53.8</v>
      </c>
      <c r="E9" s="21">
        <v>19058</v>
      </c>
      <c r="F9" s="26">
        <v>52.1</v>
      </c>
      <c r="G9" s="27">
        <v>12.78728093189212</v>
      </c>
      <c r="H9" s="272"/>
      <c r="I9" s="21">
        <v>41458</v>
      </c>
      <c r="J9" s="26">
        <v>54.1</v>
      </c>
      <c r="K9" s="21">
        <v>37734</v>
      </c>
      <c r="L9" s="26">
        <v>53.1</v>
      </c>
      <c r="M9" s="27">
        <v>9.8690835850956624</v>
      </c>
    </row>
    <row r="10" spans="1:13">
      <c r="A10" s="25" t="s">
        <v>6</v>
      </c>
      <c r="B10" s="19"/>
      <c r="C10" s="28">
        <v>18444</v>
      </c>
      <c r="D10" s="33">
        <v>46.2</v>
      </c>
      <c r="E10" s="28">
        <v>17492</v>
      </c>
      <c r="F10" s="33">
        <v>47.9</v>
      </c>
      <c r="G10" s="318">
        <v>5.4424879945117688</v>
      </c>
      <c r="H10" s="272"/>
      <c r="I10" s="28">
        <v>35196</v>
      </c>
      <c r="J10" s="33">
        <v>45.9</v>
      </c>
      <c r="K10" s="28">
        <v>33310</v>
      </c>
      <c r="L10" s="33">
        <v>46.9</v>
      </c>
      <c r="M10" s="318">
        <v>5.6619633743620446</v>
      </c>
    </row>
    <row r="11" spans="1:13">
      <c r="A11" s="32" t="s">
        <v>27</v>
      </c>
      <c r="B11" s="16"/>
      <c r="C11" s="21">
        <v>1894</v>
      </c>
      <c r="D11" s="22">
        <v>4.7</v>
      </c>
      <c r="E11" s="21">
        <v>1591</v>
      </c>
      <c r="F11" s="22">
        <v>4.4000000000000004</v>
      </c>
      <c r="G11" s="23">
        <v>19.044626021370203</v>
      </c>
      <c r="H11" s="272"/>
      <c r="I11" s="21">
        <v>3634</v>
      </c>
      <c r="J11" s="22">
        <v>4.7</v>
      </c>
      <c r="K11" s="21">
        <v>3043</v>
      </c>
      <c r="L11" s="22">
        <v>4.3</v>
      </c>
      <c r="M11" s="23">
        <v>19.421623397962541</v>
      </c>
    </row>
    <row r="12" spans="1:13">
      <c r="A12" s="32" t="s">
        <v>28</v>
      </c>
      <c r="B12" s="16"/>
      <c r="C12" s="21">
        <v>10736</v>
      </c>
      <c r="D12" s="22">
        <v>26.9</v>
      </c>
      <c r="E12" s="21">
        <v>10209</v>
      </c>
      <c r="F12" s="22">
        <v>27.900000000000002</v>
      </c>
      <c r="G12" s="23">
        <v>5.1621118620824857</v>
      </c>
      <c r="H12" s="272"/>
      <c r="I12" s="21">
        <v>20908</v>
      </c>
      <c r="J12" s="22">
        <v>27.299999999999997</v>
      </c>
      <c r="K12" s="21">
        <v>19842</v>
      </c>
      <c r="L12" s="22">
        <v>27.900000000000002</v>
      </c>
      <c r="M12" s="23">
        <v>5.3724422941235694</v>
      </c>
    </row>
    <row r="13" spans="1:13">
      <c r="A13" s="19" t="s">
        <v>60</v>
      </c>
      <c r="C13" s="29">
        <v>-190</v>
      </c>
      <c r="D13" s="26">
        <v>-0.5</v>
      </c>
      <c r="E13" s="29">
        <v>62</v>
      </c>
      <c r="F13" s="26">
        <v>0.2</v>
      </c>
      <c r="G13" s="27" t="s">
        <v>87</v>
      </c>
      <c r="H13" s="272"/>
      <c r="I13" s="29">
        <v>-217</v>
      </c>
      <c r="J13" s="26">
        <v>-0.3</v>
      </c>
      <c r="K13" s="29">
        <v>280</v>
      </c>
      <c r="L13" s="26">
        <v>0.4</v>
      </c>
      <c r="M13" s="27">
        <v>-177.5</v>
      </c>
    </row>
    <row r="14" spans="1:13">
      <c r="A14" s="109" t="s">
        <v>58</v>
      </c>
      <c r="B14" s="110"/>
      <c r="C14" s="28">
        <v>6004</v>
      </c>
      <c r="D14" s="33">
        <v>15</v>
      </c>
      <c r="E14" s="28">
        <v>5630</v>
      </c>
      <c r="F14" s="33">
        <v>15.4</v>
      </c>
      <c r="G14" s="318">
        <v>6.6429840142095964</v>
      </c>
      <c r="H14" s="271"/>
      <c r="I14" s="28">
        <v>10871</v>
      </c>
      <c r="J14" s="33">
        <v>14.2</v>
      </c>
      <c r="K14" s="28">
        <v>10145</v>
      </c>
      <c r="L14" s="33">
        <v>14.3</v>
      </c>
      <c r="M14" s="318">
        <v>7.156234598324307</v>
      </c>
    </row>
    <row r="15" spans="1:13" ht="15.75" customHeight="1">
      <c r="A15" s="4" t="s">
        <v>11</v>
      </c>
      <c r="C15" s="21">
        <v>1718</v>
      </c>
      <c r="D15" s="22">
        <v>4.3</v>
      </c>
      <c r="E15" s="21">
        <v>1610</v>
      </c>
      <c r="F15" s="22">
        <v>4.4000000000000004</v>
      </c>
      <c r="G15" s="23">
        <v>6.70807453416149</v>
      </c>
      <c r="H15" s="272"/>
      <c r="I15" s="21">
        <v>3323</v>
      </c>
      <c r="J15" s="22">
        <v>4.3</v>
      </c>
      <c r="K15" s="21">
        <v>3054</v>
      </c>
      <c r="L15" s="22">
        <v>4.3</v>
      </c>
      <c r="M15" s="23">
        <v>8.8081204977079164</v>
      </c>
    </row>
    <row r="16" spans="1:13" ht="15.75" customHeight="1">
      <c r="A16" s="47" t="s">
        <v>61</v>
      </c>
      <c r="B16" s="19"/>
      <c r="C16" s="29">
        <v>369</v>
      </c>
      <c r="D16" s="26">
        <v>1.0000000000000009</v>
      </c>
      <c r="E16" s="29">
        <v>146</v>
      </c>
      <c r="F16" s="26">
        <v>0.39999999999999858</v>
      </c>
      <c r="G16" s="27">
        <v>152.73972602739727</v>
      </c>
      <c r="H16" s="272"/>
      <c r="I16" s="29">
        <v>849</v>
      </c>
      <c r="J16" s="26">
        <v>1.1000000000000023</v>
      </c>
      <c r="K16" s="29">
        <v>569</v>
      </c>
      <c r="L16" s="26">
        <v>0.79999999999999805</v>
      </c>
      <c r="M16" s="27">
        <v>49.209138840070295</v>
      </c>
    </row>
    <row r="17" spans="1:13" ht="15.75" customHeight="1">
      <c r="A17" s="49" t="s">
        <v>55</v>
      </c>
      <c r="B17" s="19"/>
      <c r="C17" s="21">
        <v>8091</v>
      </c>
      <c r="D17" s="22">
        <v>20.3</v>
      </c>
      <c r="E17" s="21">
        <v>7386</v>
      </c>
      <c r="F17" s="22">
        <v>20.2</v>
      </c>
      <c r="G17" s="23">
        <v>9.5450852965069046</v>
      </c>
      <c r="H17" s="271"/>
      <c r="I17" s="21">
        <v>15043</v>
      </c>
      <c r="J17" s="22">
        <v>19.600000000000001</v>
      </c>
      <c r="K17" s="21">
        <v>13768</v>
      </c>
      <c r="L17" s="22">
        <v>19.399999999999999</v>
      </c>
      <c r="M17" s="23">
        <v>9.2606042998256921</v>
      </c>
    </row>
    <row r="18" spans="1:13">
      <c r="A18" s="190" t="s">
        <v>12</v>
      </c>
      <c r="B18" s="190"/>
      <c r="C18" s="29">
        <v>2555.0322815868767</v>
      </c>
      <c r="D18" s="26"/>
      <c r="E18" s="29">
        <v>2229.9581987352549</v>
      </c>
      <c r="F18" s="26"/>
      <c r="G18" s="27">
        <v>14.57758638865927</v>
      </c>
      <c r="H18" s="274"/>
      <c r="I18" s="29">
        <v>4035.8516028380986</v>
      </c>
      <c r="J18" s="26"/>
      <c r="K18" s="29">
        <v>4240.4793997106763</v>
      </c>
      <c r="L18" s="26"/>
      <c r="M18" s="27">
        <v>-4.8255816756600511</v>
      </c>
    </row>
    <row r="19" spans="1:13">
      <c r="A19" s="4"/>
      <c r="C19" s="21"/>
      <c r="D19" s="22"/>
      <c r="E19" s="21"/>
      <c r="F19" s="22"/>
      <c r="G19" s="23"/>
      <c r="H19" s="163"/>
      <c r="I19" s="21"/>
      <c r="J19" s="22"/>
      <c r="K19" s="21"/>
      <c r="L19" s="22"/>
      <c r="M19" s="23"/>
    </row>
    <row r="20" spans="1:13">
      <c r="A20" s="72" t="s">
        <v>17</v>
      </c>
      <c r="B20" s="2"/>
      <c r="C20" s="21"/>
      <c r="D20" s="22"/>
      <c r="E20" s="21"/>
      <c r="F20" s="22"/>
      <c r="G20" s="23"/>
      <c r="H20" s="152"/>
      <c r="I20" s="21"/>
      <c r="J20" s="22"/>
      <c r="K20" s="21"/>
      <c r="L20" s="22"/>
      <c r="M20" s="23"/>
    </row>
    <row r="21" spans="1:13">
      <c r="A21" s="73" t="s">
        <v>18</v>
      </c>
      <c r="B21" s="19"/>
      <c r="C21" s="29"/>
      <c r="D21" s="26"/>
      <c r="E21" s="29"/>
      <c r="F21" s="26"/>
      <c r="G21" s="27"/>
      <c r="H21" s="147"/>
      <c r="I21" s="29"/>
      <c r="J21" s="26"/>
      <c r="K21" s="29"/>
      <c r="L21" s="26"/>
      <c r="M21" s="27"/>
    </row>
    <row r="22" spans="1:13">
      <c r="A22" s="65" t="s">
        <v>19</v>
      </c>
      <c r="B22" s="65"/>
      <c r="C22" s="227">
        <v>541.60580250650298</v>
      </c>
      <c r="D22" s="76">
        <v>64.22</v>
      </c>
      <c r="E22" s="227">
        <v>504.75181090503793</v>
      </c>
      <c r="F22" s="76">
        <v>59.62</v>
      </c>
      <c r="G22" s="162">
        <v>7.301408495273054</v>
      </c>
      <c r="H22" s="265"/>
      <c r="I22" s="227">
        <v>1001.5128946476241</v>
      </c>
      <c r="J22" s="76">
        <v>60.36</v>
      </c>
      <c r="K22" s="227">
        <v>944.49045869358019</v>
      </c>
      <c r="L22" s="76">
        <v>57</v>
      </c>
      <c r="M22" s="162">
        <v>6.0373755424609987</v>
      </c>
    </row>
    <row r="23" spans="1:13">
      <c r="A23" s="151" t="s">
        <v>20</v>
      </c>
      <c r="B23" s="75"/>
      <c r="C23" s="227">
        <v>153.71801783595649</v>
      </c>
      <c r="D23" s="76">
        <v>18.23</v>
      </c>
      <c r="E23" s="227">
        <v>186.5781491361721</v>
      </c>
      <c r="F23" s="76">
        <v>22.04</v>
      </c>
      <c r="G23" s="162">
        <v>-17.611993393842162</v>
      </c>
      <c r="H23" s="265"/>
      <c r="I23" s="227">
        <v>343.22377886532161</v>
      </c>
      <c r="J23" s="76">
        <v>20.63</v>
      </c>
      <c r="K23" s="227">
        <v>382.00334537886897</v>
      </c>
      <c r="L23" s="76">
        <v>23</v>
      </c>
      <c r="M23" s="162">
        <v>-10.151630079335039</v>
      </c>
    </row>
    <row r="24" spans="1:13">
      <c r="A24" s="151" t="s">
        <v>25</v>
      </c>
      <c r="B24" s="75"/>
      <c r="C24" s="226">
        <v>147.991308952</v>
      </c>
      <c r="D24" s="225">
        <v>17.55</v>
      </c>
      <c r="E24" s="226">
        <v>155.17165156599998</v>
      </c>
      <c r="F24" s="225">
        <v>18.379000000000001</v>
      </c>
      <c r="G24" s="169">
        <v>-4.6273546369685503</v>
      </c>
      <c r="H24" s="265"/>
      <c r="I24" s="226">
        <v>314.618421926</v>
      </c>
      <c r="J24" s="225">
        <v>18.96</v>
      </c>
      <c r="K24" s="226">
        <v>330.81396551699999</v>
      </c>
      <c r="L24" s="225">
        <v>19.96</v>
      </c>
      <c r="M24" s="169">
        <v>-4.8956650199726059</v>
      </c>
    </row>
    <row r="25" spans="1:13" ht="16.5" thickBot="1">
      <c r="A25" s="266" t="s">
        <v>21</v>
      </c>
      <c r="B25" s="173"/>
      <c r="C25" s="341">
        <v>843.31512929445944</v>
      </c>
      <c r="D25" s="342">
        <v>100</v>
      </c>
      <c r="E25" s="341">
        <v>846.60161160720997</v>
      </c>
      <c r="F25" s="342">
        <v>100.039</v>
      </c>
      <c r="G25" s="343">
        <v>-0.38819703006605089</v>
      </c>
      <c r="H25" s="162"/>
      <c r="I25" s="341">
        <v>1659.3550954389457</v>
      </c>
      <c r="J25" s="342">
        <v>99.949999999999989</v>
      </c>
      <c r="K25" s="341">
        <v>1657.3077695894492</v>
      </c>
      <c r="L25" s="342">
        <v>99.960000000000008</v>
      </c>
      <c r="M25" s="343">
        <v>0.12353323185130272</v>
      </c>
    </row>
    <row r="26" spans="1:13" ht="16.5" thickTop="1"/>
  </sheetData>
  <mergeCells count="5">
    <mergeCell ref="I6:M6"/>
    <mergeCell ref="C6:G6"/>
    <mergeCell ref="A1:M1"/>
    <mergeCell ref="A2:M2"/>
    <mergeCell ref="A3:M3"/>
  </mergeCells>
  <printOptions horizontalCentered="1"/>
  <pageMargins left="0.43307086614173229" right="0.31496062992125984" top="0.78740157480314965" bottom="0.23622047244094491" header="0" footer="0"/>
  <pageSetup scale="4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view="pageBreakPreview" zoomScale="85" zoomScaleNormal="100" zoomScaleSheetLayoutView="85" workbookViewId="0">
      <selection sqref="A1:G1"/>
    </sheetView>
  </sheetViews>
  <sheetFormatPr defaultColWidth="9.85546875" defaultRowHeight="15.75"/>
  <cols>
    <col min="1" max="1" width="22.7109375" style="115" customWidth="1"/>
    <col min="2" max="7" width="14.7109375" style="115" customWidth="1"/>
    <col min="8" max="16384" width="9.85546875" style="79"/>
  </cols>
  <sheetData>
    <row r="1" spans="1:7" ht="18">
      <c r="A1" s="395" t="s">
        <v>0</v>
      </c>
      <c r="B1" s="395"/>
      <c r="C1" s="395"/>
      <c r="D1" s="395"/>
      <c r="E1" s="395"/>
      <c r="F1" s="395"/>
      <c r="G1" s="395"/>
    </row>
    <row r="2" spans="1:7" ht="22.5" customHeight="1">
      <c r="A2" s="396" t="s">
        <v>76</v>
      </c>
      <c r="B2" s="396"/>
      <c r="C2" s="396"/>
      <c r="D2" s="396"/>
      <c r="E2" s="396"/>
      <c r="F2" s="396"/>
      <c r="G2" s="396"/>
    </row>
    <row r="3" spans="1:7" s="81" customFormat="1">
      <c r="A3" s="80"/>
      <c r="B3" s="80"/>
      <c r="C3" s="80"/>
      <c r="D3" s="80"/>
      <c r="E3" s="80"/>
      <c r="F3" s="80"/>
      <c r="G3" s="80"/>
    </row>
    <row r="4" spans="1:7" ht="16.5" customHeight="1">
      <c r="A4" s="114"/>
      <c r="B4" s="144"/>
      <c r="C4" s="145"/>
      <c r="D4" s="145"/>
      <c r="E4" s="145"/>
      <c r="G4" s="145"/>
    </row>
    <row r="5" spans="1:7">
      <c r="A5" s="229"/>
      <c r="B5" s="229"/>
      <c r="C5" s="229"/>
      <c r="D5" s="229"/>
      <c r="E5" s="229"/>
      <c r="F5" s="114"/>
      <c r="G5" s="145"/>
    </row>
    <row r="7" spans="1:7">
      <c r="A7" s="92"/>
      <c r="B7" s="247"/>
      <c r="C7" s="248"/>
      <c r="D7" s="401" t="s">
        <v>77</v>
      </c>
      <c r="E7" s="401"/>
      <c r="F7" s="401"/>
      <c r="G7" s="401"/>
    </row>
    <row r="8" spans="1:7">
      <c r="B8" s="402" t="s">
        <v>78</v>
      </c>
      <c r="C8" s="402"/>
      <c r="D8" s="403" t="s">
        <v>130</v>
      </c>
      <c r="E8" s="403"/>
      <c r="F8" s="403" t="s">
        <v>105</v>
      </c>
      <c r="G8" s="403"/>
    </row>
    <row r="9" spans="1:7">
      <c r="B9" s="242"/>
      <c r="C9" s="242" t="s">
        <v>104</v>
      </c>
      <c r="D9" s="249"/>
      <c r="E9" s="250"/>
      <c r="F9" s="251"/>
      <c r="G9" s="248"/>
    </row>
    <row r="10" spans="1:7">
      <c r="A10" s="146"/>
      <c r="B10" s="243" t="s">
        <v>133</v>
      </c>
      <c r="C10" s="268" t="s">
        <v>134</v>
      </c>
      <c r="D10" s="253" t="s">
        <v>79</v>
      </c>
      <c r="E10" s="280" t="s">
        <v>80</v>
      </c>
      <c r="F10" s="252" t="s">
        <v>79</v>
      </c>
      <c r="G10" s="252" t="s">
        <v>80</v>
      </c>
    </row>
    <row r="11" spans="1:7">
      <c r="A11" s="95" t="s">
        <v>22</v>
      </c>
      <c r="B11" s="244">
        <v>-2.4600374864389707E-3</v>
      </c>
      <c r="C11" s="244">
        <v>2.6518145766540657E-2</v>
      </c>
      <c r="D11" s="259">
        <v>18.911300000000001</v>
      </c>
      <c r="E11" s="254">
        <f>D11/D11</f>
        <v>1</v>
      </c>
      <c r="F11" s="262">
        <v>17.206499999999998</v>
      </c>
      <c r="G11" s="257">
        <f>F11/F11</f>
        <v>1</v>
      </c>
    </row>
    <row r="12" spans="1:7">
      <c r="A12" s="95" t="s">
        <v>23</v>
      </c>
      <c r="B12" s="244">
        <v>5.1323866845706334E-2</v>
      </c>
      <c r="C12" s="244">
        <v>8.4636356107094635E-2</v>
      </c>
      <c r="D12" s="260">
        <v>2916.15</v>
      </c>
      <c r="E12" s="255">
        <f>D11/D12</f>
        <v>6.4850230612279892E-3</v>
      </c>
      <c r="F12" s="263">
        <v>3149.47</v>
      </c>
      <c r="G12" s="257">
        <f>F11/F12</f>
        <v>5.4633001743150432E-3</v>
      </c>
    </row>
    <row r="13" spans="1:7">
      <c r="A13" s="95" t="s">
        <v>24</v>
      </c>
      <c r="B13" s="244">
        <v>0.95071499603965703</v>
      </c>
      <c r="C13" s="244">
        <v>2.6855715379971117</v>
      </c>
      <c r="D13" s="260">
        <v>628.34339999999997</v>
      </c>
      <c r="E13" s="255">
        <f>D11/D13</f>
        <v>3.0097077489793005E-2</v>
      </c>
      <c r="F13" s="263">
        <v>198.6986</v>
      </c>
      <c r="G13" s="257">
        <f>F11/F13</f>
        <v>8.659598004213416E-2</v>
      </c>
    </row>
    <row r="14" spans="1:7">
      <c r="A14" s="95" t="s">
        <v>25</v>
      </c>
      <c r="B14" s="244">
        <v>4.8634025665943659E-2</v>
      </c>
      <c r="C14" s="244">
        <v>9.36457701089628E-2</v>
      </c>
      <c r="D14" s="260">
        <v>3.2098</v>
      </c>
      <c r="E14" s="255">
        <f>+D11/D14</f>
        <v>5.8917378029783789</v>
      </c>
      <c r="F14" s="293">
        <v>3.9047999999999998</v>
      </c>
      <c r="G14" s="257">
        <f>F11/F14</f>
        <v>4.4064996926859248</v>
      </c>
    </row>
    <row r="15" spans="1:7">
      <c r="A15" s="81" t="s">
        <v>26</v>
      </c>
      <c r="B15" s="244">
        <v>0.28812009331231647</v>
      </c>
      <c r="C15" s="244">
        <v>0.39697408828274194</v>
      </c>
      <c r="D15" s="260">
        <v>15.04</v>
      </c>
      <c r="E15" s="255">
        <f>+D11/D15</f>
        <v>1.257400265957447</v>
      </c>
      <c r="F15" s="293">
        <v>13.04</v>
      </c>
      <c r="G15" s="257">
        <f>F11/F15</f>
        <v>1.3195168711656442</v>
      </c>
    </row>
    <row r="16" spans="1:7">
      <c r="A16" s="81" t="s">
        <v>109</v>
      </c>
      <c r="B16" s="244">
        <v>1.9183752800784548E-2</v>
      </c>
      <c r="C16" s="244">
        <v>4.294037601366929E-2</v>
      </c>
      <c r="D16" s="260">
        <v>661.49</v>
      </c>
      <c r="E16" s="255">
        <f>+D11/D16</f>
        <v>2.8588943143509352E-2</v>
      </c>
      <c r="F16" s="263">
        <v>707.34</v>
      </c>
      <c r="G16" s="257">
        <f>F12/F16</f>
        <v>4.4525546413323154</v>
      </c>
    </row>
    <row r="17" spans="1:7">
      <c r="A17" s="85" t="s">
        <v>81</v>
      </c>
      <c r="B17" s="245">
        <v>7.1015981439503939E-3</v>
      </c>
      <c r="C17" s="245">
        <v>1.4210258851954372E-4</v>
      </c>
      <c r="D17" s="261">
        <v>0.91911293000000005</v>
      </c>
      <c r="E17" s="256">
        <f>+D11/D17</f>
        <v>20.575599997271283</v>
      </c>
      <c r="F17" s="264">
        <v>0.90845973999999996</v>
      </c>
      <c r="G17" s="258">
        <f>F11/F17</f>
        <v>18.940299985115466</v>
      </c>
    </row>
    <row r="18" spans="1:7" ht="18">
      <c r="A18" s="124" t="s">
        <v>94</v>
      </c>
      <c r="B18" s="246"/>
      <c r="C18" s="246"/>
      <c r="D18" s="248"/>
      <c r="E18" s="248"/>
      <c r="F18" s="248"/>
      <c r="G18" s="248"/>
    </row>
  </sheetData>
  <mergeCells count="6">
    <mergeCell ref="A1:G1"/>
    <mergeCell ref="A2:G2"/>
    <mergeCell ref="D7:G7"/>
    <mergeCell ref="B8:C8"/>
    <mergeCell ref="F8:G8"/>
    <mergeCell ref="D8:E8"/>
  </mergeCells>
  <pageMargins left="1.0236220472440944" right="0.31496062992125984" top="0.78740157480314965" bottom="0.39370078740157483" header="0.51181102362204722" footer="0.51181102362204722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Consolidado Resultados</vt:lpstr>
      <vt:lpstr> Consolidado Balance</vt:lpstr>
      <vt:lpstr>FEMSA Comercio-Div Comercial</vt:lpstr>
      <vt:lpstr>FEMSA Comercio-Div Salud</vt:lpstr>
      <vt:lpstr>FEMSA Comercio-Div Combustibles</vt:lpstr>
      <vt:lpstr>Coca-Cola FEMSA</vt:lpstr>
      <vt:lpstr>Otros indicadores</vt:lpstr>
      <vt:lpstr>' Consolidado Balance'!Print_Area</vt:lpstr>
      <vt:lpstr>'Coca-Cola FEMSA'!Print_Area</vt:lpstr>
      <vt:lpstr>'Consolidado Resultados'!Print_Area</vt:lpstr>
      <vt:lpstr>'FEMSA Comercio-Div Combustibles'!Print_Area</vt:lpstr>
      <vt:lpstr>'FEMSA Comercio-Div Comercial'!Print_Area</vt:lpstr>
      <vt:lpstr>'FEMSA Comercio-Div Salud'!Print_Area</vt:lpstr>
      <vt:lpstr>'Otros indicadores'!Print_Area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1360303</dc:creator>
  <cp:lastModifiedBy>Alexia Rios Canobbio </cp:lastModifiedBy>
  <cp:lastPrinted>2016-07-18T23:45:51Z</cp:lastPrinted>
  <dcterms:created xsi:type="dcterms:W3CDTF">2011-12-21T23:50:30Z</dcterms:created>
  <dcterms:modified xsi:type="dcterms:W3CDTF">2016-07-27T02:38:42Z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