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7\Febrero\Documentos Finales\"/>
    </mc:Choice>
  </mc:AlternateContent>
  <bookViews>
    <workbookView xWindow="0" yWindow="0" windowWidth="21600" windowHeight="9435" tabRatio="939"/>
  </bookViews>
  <sheets>
    <sheet name="Consolidado Resultados" sheetId="1" r:id="rId1"/>
    <sheet name=" Consolidado Balance" sheetId="4" r:id="rId2"/>
    <sheet name="FEMSA Comercio-Div Comercial" sheetId="20" r:id="rId3"/>
    <sheet name="FEMSA Comercio-Div Salud" sheetId="25" r:id="rId4"/>
    <sheet name="FEMSA Comercio-Div Combustibles" sheetId="24" r:id="rId5"/>
    <sheet name="Coca-Cola FEMSA" sheetId="7" r:id="rId6"/>
    <sheet name="Otros indicadores" sheetId="13" r:id="rId7"/>
  </sheets>
  <definedNames>
    <definedName name="ebitdaprom" localSheetId="4">#REF!,#REF!,#REF!,#REF!,#REF!,#REF!</definedName>
    <definedName name="ebitdaprom" localSheetId="2">#REF!,#REF!,#REF!,#REF!,#REF!,#REF!</definedName>
    <definedName name="ebitdaprom" localSheetId="3">#REF!,#REF!,#REF!,#REF!,#REF!,#REF!</definedName>
    <definedName name="ebitdaprom">#REF!,#REF!,#REF!,#REF!,#REF!,#REF!</definedName>
    <definedName name="_xlnm.Print_Area" localSheetId="1">' Consolidado Balance'!$A$1:$H$54</definedName>
    <definedName name="_xlnm.Print_Area" localSheetId="5">'Coca-Cola FEMSA'!$A$1:$P$33</definedName>
    <definedName name="_xlnm.Print_Area" localSheetId="0">'Consolidado Resultados'!$A$1:$P$53</definedName>
    <definedName name="_xlnm.Print_Area" localSheetId="4">'FEMSA Comercio-Div Combustibles'!$A$1:$N$38</definedName>
    <definedName name="_xlnm.Print_Area" localSheetId="2">'FEMSA Comercio-Div Comercial'!$A$1:$N$38</definedName>
    <definedName name="_xlnm.Print_Area" localSheetId="3">'FEMSA Comercio-Div Salud'!$A$1:$O$37</definedName>
    <definedName name="_xlnm.Print_Area" localSheetId="6">'Otros indicadores'!$A$1:$G$18</definedName>
  </definedNames>
  <calcPr calcId="152511"/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<sst xmlns="http://schemas.openxmlformats.org/spreadsheetml/2006/main" count="282" uniqueCount="156">
  <si>
    <t>FEMSA</t>
  </si>
  <si>
    <t>Estado de Resultados Consolidado</t>
  </si>
  <si>
    <t>Millones de pesos</t>
  </si>
  <si>
    <t>% Integral</t>
  </si>
  <si>
    <t>Ingresos Totales</t>
  </si>
  <si>
    <t>Costo de ventas</t>
  </si>
  <si>
    <t>Utilidad bruta</t>
  </si>
  <si>
    <t xml:space="preserve">  Gasto financiero, neto</t>
  </si>
  <si>
    <t>ISR</t>
  </si>
  <si>
    <t>Utilidad neta consolidada</t>
  </si>
  <si>
    <t>Participación controladora</t>
  </si>
  <si>
    <t>Participación no controladora</t>
  </si>
  <si>
    <t>Depreciación</t>
  </si>
  <si>
    <t>Inversión en activo fijo</t>
  </si>
  <si>
    <t>Var. p.p.</t>
  </si>
  <si>
    <t xml:space="preserve">   Deuda total = préstamos bancarios C.P. + vencimientos del pasivo L.P. a C.P. + préstamos bancarios L.P.</t>
  </si>
  <si>
    <t>Coca-Cola FEMSA</t>
  </si>
  <si>
    <t>Resultados de Operación</t>
  </si>
  <si>
    <t>Volumen de ventas</t>
  </si>
  <si>
    <t>(Millones de cajas unidad)</t>
  </si>
  <si>
    <t>México y Centro América</t>
  </si>
  <si>
    <t>Sudamérica</t>
  </si>
  <si>
    <t xml:space="preserve">Total </t>
  </si>
  <si>
    <t>México</t>
  </si>
  <si>
    <t>Colombia</t>
  </si>
  <si>
    <t>Venezuela</t>
  </si>
  <si>
    <t>Brasil</t>
  </si>
  <si>
    <t>Argentina</t>
  </si>
  <si>
    <t>Gastos de administración</t>
  </si>
  <si>
    <t>Gastos de venta</t>
  </si>
  <si>
    <t>Información de Tiendas OXXO</t>
  </si>
  <si>
    <t>Tiendas totales</t>
  </si>
  <si>
    <t>Ventas (miles de pesos)</t>
  </si>
  <si>
    <t xml:space="preserve">    Tráfico (miles de transacciones)</t>
  </si>
  <si>
    <t xml:space="preserve">    Ticket (pesos)</t>
  </si>
  <si>
    <t>Balance General Consolidado</t>
  </si>
  <si>
    <t>ACTIVOS</t>
  </si>
  <si>
    <t>Efectivo y valores de realización inmediata</t>
  </si>
  <si>
    <t>Cuentas por cobrar</t>
  </si>
  <si>
    <t>Inventarios</t>
  </si>
  <si>
    <t>Otros activos circulantes</t>
  </si>
  <si>
    <t>Total activo circulante</t>
  </si>
  <si>
    <t xml:space="preserve">Inversión en Acciones </t>
  </si>
  <si>
    <t>Propiedad, planta y equipo, neto</t>
  </si>
  <si>
    <t>Otros activos</t>
  </si>
  <si>
    <t>TOTAL ACTIVOS</t>
  </si>
  <si>
    <t>PASIVOS Y CAPITAL CONTABLE</t>
  </si>
  <si>
    <t>Préstamos bancarios C.P.</t>
  </si>
  <si>
    <t>Vencimientos del pasivo L.P. a C.P.</t>
  </si>
  <si>
    <t>Intereses por pagar</t>
  </si>
  <si>
    <t>Pasivo de operación</t>
  </si>
  <si>
    <t>Total pasivo circulante</t>
  </si>
  <si>
    <t xml:space="preserve">Obligaciones laborales </t>
  </si>
  <si>
    <t>Otros pasivos</t>
  </si>
  <si>
    <t>Total pasivos</t>
  </si>
  <si>
    <t>Total capital contable</t>
  </si>
  <si>
    <r>
      <t>(1)</t>
    </r>
    <r>
      <rPr>
        <sz val="11"/>
        <color indexed="8"/>
        <rFont val="Arial Narrow"/>
        <family val="2"/>
      </rPr>
      <t xml:space="preserve"> Incluye los activos intangibles generados por las adquisiciones.</t>
    </r>
  </si>
  <si>
    <r>
      <t>(2)</t>
    </r>
    <r>
      <rPr>
        <sz val="11"/>
        <rFont val="Arial Narrow"/>
        <family val="2"/>
      </rPr>
      <t xml:space="preserve"> Incluye efecto de derivados de tipo de cambio y tasa de interés relacionados con los pasivos bancarios.</t>
    </r>
  </si>
  <si>
    <t>Flujo Bruto de Operación</t>
  </si>
  <si>
    <t>Millones de Pesos</t>
  </si>
  <si>
    <t xml:space="preserve">Otros gastos (productos) no operativos </t>
  </si>
  <si>
    <t xml:space="preserve">Utilidad de operación </t>
  </si>
  <si>
    <t>Utilidad de operación</t>
  </si>
  <si>
    <t>Otros gastos (productos) operativos, neto</t>
  </si>
  <si>
    <t>Amortización y otras partidas virtuales</t>
  </si>
  <si>
    <r>
      <t>Mezcla de monedas y tasas</t>
    </r>
    <r>
      <rPr>
        <b/>
        <i/>
        <vertAlign val="superscript"/>
        <sz val="10.199999999999999"/>
        <color indexed="8"/>
        <rFont val="Arial Narrow"/>
        <family val="2"/>
      </rPr>
      <t>(2)</t>
    </r>
  </si>
  <si>
    <t>Tasa Promedio</t>
  </si>
  <si>
    <t>Contratado en:</t>
  </si>
  <si>
    <t xml:space="preserve">   Pesos mexicanos</t>
  </si>
  <si>
    <t xml:space="preserve">   Dólares</t>
  </si>
  <si>
    <t xml:space="preserve">   Pesos Colombianos</t>
  </si>
  <si>
    <t xml:space="preserve">   Pesos Argentinos</t>
  </si>
  <si>
    <t xml:space="preserve">   Reales </t>
  </si>
  <si>
    <t>Deuda total</t>
  </si>
  <si>
    <r>
      <t xml:space="preserve">Tasa fija </t>
    </r>
    <r>
      <rPr>
        <vertAlign val="superscript"/>
        <sz val="10.199999999999999"/>
        <rFont val="Arial Narrow"/>
        <family val="2"/>
      </rPr>
      <t>(2)</t>
    </r>
  </si>
  <si>
    <r>
      <t xml:space="preserve">Tasa variable </t>
    </r>
    <r>
      <rPr>
        <vertAlign val="superscript"/>
        <sz val="10.199999999999999"/>
        <rFont val="Arial Narrow"/>
        <family val="2"/>
      </rPr>
      <t>(2)</t>
    </r>
  </si>
  <si>
    <t>% de la Deuda total</t>
  </si>
  <si>
    <t>Vencimientos de la deuda</t>
  </si>
  <si>
    <r>
      <t>Activos intangibles</t>
    </r>
    <r>
      <rPr>
        <vertAlign val="superscript"/>
        <sz val="12"/>
        <color indexed="8"/>
        <rFont val="Arial Narrow"/>
        <family val="2"/>
      </rPr>
      <t>(1)</t>
    </r>
  </si>
  <si>
    <t>Información Macroeconómica</t>
  </si>
  <si>
    <t>Tipo de Cambio</t>
  </si>
  <si>
    <t>Inflación</t>
  </si>
  <si>
    <t>Por USD</t>
  </si>
  <si>
    <t>Por Peso</t>
  </si>
  <si>
    <t xml:space="preserve">Zona Euro </t>
  </si>
  <si>
    <r>
      <t>Liquidez</t>
    </r>
    <r>
      <rPr>
        <vertAlign val="superscript"/>
        <sz val="12"/>
        <color indexed="8"/>
        <rFont val="Arial Narrow"/>
        <family val="2"/>
      </rPr>
      <t>(4)</t>
    </r>
  </si>
  <si>
    <r>
      <t>Cobertura de intereses</t>
    </r>
    <r>
      <rPr>
        <vertAlign val="superscript"/>
        <sz val="12"/>
        <color indexed="8"/>
        <rFont val="Arial Narrow"/>
        <family val="2"/>
      </rPr>
      <t>(5)</t>
    </r>
  </si>
  <si>
    <r>
      <t>Apalancamiento</t>
    </r>
    <r>
      <rPr>
        <vertAlign val="superscript"/>
        <sz val="12"/>
        <color indexed="8"/>
        <rFont val="Arial Narrow"/>
        <family val="2"/>
      </rPr>
      <t>(6)</t>
    </r>
  </si>
  <si>
    <r>
      <t>Capitalización</t>
    </r>
    <r>
      <rPr>
        <vertAlign val="superscript"/>
        <sz val="12"/>
        <color indexed="8"/>
        <rFont val="Arial Narrow"/>
        <family val="2"/>
      </rPr>
      <t>(7)</t>
    </r>
  </si>
  <si>
    <r>
      <t>(4)</t>
    </r>
    <r>
      <rPr>
        <sz val="11"/>
        <rFont val="Arial Narrow"/>
        <family val="2"/>
      </rPr>
      <t xml:space="preserve"> Total activo circulante / total pasivo circulante.</t>
    </r>
  </si>
  <si>
    <r>
      <t>(5)</t>
    </r>
    <r>
      <rPr>
        <sz val="11"/>
        <rFont val="Arial Narrow"/>
        <family val="2"/>
      </rPr>
      <t xml:space="preserve"> Ut operación + depreciación + amortización y otras partidas virtuales/ gastos financieros, neto.</t>
    </r>
  </si>
  <si>
    <r>
      <t>(6)</t>
    </r>
    <r>
      <rPr>
        <sz val="11"/>
        <rFont val="Arial Narrow"/>
        <family val="2"/>
      </rPr>
      <t xml:space="preserve"> Total pasivos / total capital contable.</t>
    </r>
  </si>
  <si>
    <r>
      <t>(7)</t>
    </r>
    <r>
      <rPr>
        <sz val="11"/>
        <rFont val="Arial Narrow"/>
        <family val="2"/>
      </rPr>
      <t xml:space="preserve"> Deuda total / préstamos bancarios L.P. + capital contable.</t>
    </r>
  </si>
  <si>
    <t>% del Total</t>
  </si>
  <si>
    <r>
      <rPr>
        <vertAlign val="superscript"/>
        <sz val="11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Otros gastos (productos) operativos, neto = Otros gastos (Productos) operativos +(-) Metodo de participación operativo.</t>
    </r>
  </si>
  <si>
    <r>
      <rPr>
        <vertAlign val="superscript"/>
        <sz val="11"/>
        <color indexed="8"/>
        <rFont val="Arial Narrow"/>
        <family val="2"/>
      </rPr>
      <t>(2)</t>
    </r>
    <r>
      <rPr>
        <sz val="11"/>
        <color indexed="8"/>
        <rFont val="Arial Narrow"/>
        <family val="2"/>
      </rPr>
      <t xml:space="preserve"> Utilidad de operación = Utilidad bruta - Gastos de administración y venta  - Otros gastos (Productos) operativos, neto.</t>
    </r>
  </si>
  <si>
    <t>N.S.</t>
  </si>
  <si>
    <t>% Inc.</t>
  </si>
  <si>
    <t>Razones Financieras</t>
  </si>
  <si>
    <t>Flujo Bruto de Operación y CAPEX</t>
  </si>
  <si>
    <t xml:space="preserve">  Producto financiero</t>
  </si>
  <si>
    <t xml:space="preserve">  Gasto financiero</t>
  </si>
  <si>
    <t xml:space="preserve">  Otros gastos (productos) financieros, neto</t>
  </si>
  <si>
    <r>
      <rPr>
        <vertAlign val="superscript"/>
        <sz val="11"/>
        <color indexed="8"/>
        <rFont val="Arial Narrow"/>
        <family val="2"/>
      </rPr>
      <t>(</t>
    </r>
    <r>
      <rPr>
        <vertAlign val="superscript"/>
        <sz val="9.35"/>
        <color indexed="8"/>
        <rFont val="Arial Narrow"/>
        <family val="2"/>
      </rPr>
      <t>1)</t>
    </r>
    <r>
      <rPr>
        <sz val="11"/>
        <color indexed="8"/>
        <rFont val="Arial Narrow"/>
        <family val="2"/>
      </rPr>
      <t xml:space="preserve"> 12M = últimos doce meses. </t>
    </r>
  </si>
  <si>
    <t>Gastos de Financiamiento, neto</t>
  </si>
  <si>
    <t>Acumulado a:</t>
  </si>
  <si>
    <t>A c u m u l a d o:</t>
  </si>
  <si>
    <r>
      <t>Deuda a largo plazo</t>
    </r>
    <r>
      <rPr>
        <vertAlign val="superscript"/>
        <sz val="12"/>
        <color indexed="8"/>
        <rFont val="Arial Narrow"/>
        <family val="2"/>
      </rPr>
      <t>(2)</t>
    </r>
  </si>
  <si>
    <r>
      <rPr>
        <vertAlign val="superscript"/>
        <sz val="11"/>
        <rFont val="Arial Narrow"/>
        <family val="2"/>
      </rPr>
      <t xml:space="preserve">(3) </t>
    </r>
    <r>
      <rPr>
        <sz val="11"/>
        <rFont val="Arial Narrow"/>
        <family val="2"/>
      </rPr>
      <t>Representa principalmente el método de participación en los resultados de Heineken, neto.</t>
    </r>
  </si>
  <si>
    <t xml:space="preserve">  Pérdida / (Ganancia) por fluctuación cambiaria</t>
  </si>
  <si>
    <r>
      <t>% Org.</t>
    </r>
    <r>
      <rPr>
        <b/>
        <vertAlign val="superscript"/>
        <sz val="10.1"/>
        <color indexed="8"/>
        <rFont val="Arial Narrow"/>
        <family val="2"/>
      </rPr>
      <t>(A)</t>
    </r>
  </si>
  <si>
    <t xml:space="preserve">Tiendas nuevas: </t>
  </si>
  <si>
    <t>TOTAL PASIVO Y CAPITAL CONTABLE</t>
  </si>
  <si>
    <t>Utilidad neta antes de impuesto a la utilidad y de Método Participación en Asociadas.</t>
  </si>
  <si>
    <r>
      <t xml:space="preserve">12M </t>
    </r>
    <r>
      <rPr>
        <vertAlign val="superscript"/>
        <sz val="10"/>
        <rFont val="Arial Narrow"/>
        <family val="2"/>
      </rPr>
      <t>(</t>
    </r>
    <r>
      <rPr>
        <b/>
        <vertAlign val="superscript"/>
        <sz val="10"/>
        <rFont val="Arial Narrow"/>
        <family val="2"/>
      </rPr>
      <t>1</t>
    </r>
    <r>
      <rPr>
        <vertAlign val="superscript"/>
        <sz val="10"/>
        <rFont val="Arial Narrow"/>
        <family val="2"/>
      </rPr>
      <t>)</t>
    </r>
  </si>
  <si>
    <t>Dic-15</t>
  </si>
  <si>
    <r>
      <t>FEMSA Comercio - División Comercial</t>
    </r>
    <r>
      <rPr>
        <b/>
        <vertAlign val="superscript"/>
        <sz val="9.8000000000000007"/>
        <color indexed="8"/>
        <rFont val="Arial Narrow"/>
        <family val="2"/>
      </rPr>
      <t xml:space="preserve"> (1)</t>
    </r>
  </si>
  <si>
    <r>
      <t xml:space="preserve">Mismas tiendas: </t>
    </r>
    <r>
      <rPr>
        <vertAlign val="superscript"/>
        <sz val="12"/>
        <color indexed="8"/>
        <rFont val="Arial Narrow"/>
        <family val="2"/>
      </rPr>
      <t>(2)</t>
    </r>
  </si>
  <si>
    <r>
      <t xml:space="preserve">FEMCO- División Combustibles </t>
    </r>
    <r>
      <rPr>
        <b/>
        <vertAlign val="superscript"/>
        <sz val="9.8000000000000007"/>
        <color indexed="8"/>
        <rFont val="Cambria"/>
        <family val="1"/>
        <scheme val="major"/>
      </rPr>
      <t>(1)</t>
    </r>
  </si>
  <si>
    <t>Chile</t>
  </si>
  <si>
    <t xml:space="preserve">Estaciones nuevas: </t>
  </si>
  <si>
    <t xml:space="preserve">   Pesos Chilenos</t>
  </si>
  <si>
    <t>Información de estaciones de servicio de OXXO Gas</t>
  </si>
  <si>
    <r>
      <t>FEMSA Comercio - División Salud</t>
    </r>
    <r>
      <rPr>
        <b/>
        <vertAlign val="superscript"/>
        <sz val="9.8000000000000007"/>
        <color indexed="8"/>
        <rFont val="Arial Narrow"/>
        <family val="2"/>
      </rPr>
      <t xml:space="preserve"> (1)</t>
    </r>
  </si>
  <si>
    <t>Información de Farmacias</t>
  </si>
  <si>
    <t xml:space="preserve">   Euros</t>
  </si>
  <si>
    <t>Ventas netas</t>
  </si>
  <si>
    <t>Estaciones totales</t>
  </si>
  <si>
    <r>
      <t>(2)</t>
    </r>
    <r>
      <rPr>
        <sz val="11"/>
        <rFont val="Arial Narrow"/>
        <family val="2"/>
      </rPr>
      <t xml:space="preserve"> Información promedio mensual por tienda, considerando las mismas tiendas con más de doce meses de operación. Incluye servicos y corresponsalías</t>
    </r>
  </si>
  <si>
    <r>
      <t>Volumen (millones de litros) estaciones totales</t>
    </r>
    <r>
      <rPr>
        <vertAlign val="superscript"/>
        <sz val="8.4"/>
        <rFont val="Arial Narrow"/>
        <family val="2"/>
      </rPr>
      <t>(2)</t>
    </r>
  </si>
  <si>
    <r>
      <t xml:space="preserve">Mismas estaciones: </t>
    </r>
    <r>
      <rPr>
        <vertAlign val="superscript"/>
        <sz val="12"/>
        <color indexed="8"/>
        <rFont val="Arial Narrow"/>
        <family val="2"/>
      </rPr>
      <t>(3)</t>
    </r>
  </si>
  <si>
    <t>Precio Promedio por lt.</t>
  </si>
  <si>
    <r>
      <rPr>
        <vertAlign val="superscript"/>
        <sz val="11"/>
        <rFont val="Arial Narrow"/>
        <family val="2"/>
      </rPr>
      <t>(1)</t>
    </r>
    <r>
      <rPr>
        <sz val="11"/>
        <rFont val="Arial Narrow"/>
        <family val="2"/>
      </rPr>
      <t xml:space="preserve"> A partir del 4Q15 FEMSA Comercio- División Combustibles se reporta como un segmento separado y a partir de 1Q16 FEMSA Comercio- Divisón Salud se reporta como un segmento separado</t>
    </r>
  </si>
  <si>
    <r>
      <t>% Org.</t>
    </r>
    <r>
      <rPr>
        <b/>
        <vertAlign val="superscript"/>
        <sz val="12"/>
        <color indexed="8"/>
        <rFont val="Arial Narrow"/>
        <family val="2"/>
      </rPr>
      <t>(A)</t>
    </r>
  </si>
  <si>
    <r>
      <t xml:space="preserve">Otros gastos (productos) operativos, neto </t>
    </r>
    <r>
      <rPr>
        <vertAlign val="superscript"/>
        <sz val="12"/>
        <color indexed="8"/>
        <rFont val="Arial Narrow"/>
        <family val="2"/>
      </rPr>
      <t>(1)</t>
    </r>
  </si>
  <si>
    <r>
      <t xml:space="preserve">Utilidad de operación </t>
    </r>
    <r>
      <rPr>
        <vertAlign val="superscript"/>
        <sz val="12"/>
        <color indexed="8"/>
        <rFont val="Arial Narrow"/>
        <family val="2"/>
      </rPr>
      <t>(2)</t>
    </r>
  </si>
  <si>
    <r>
      <t xml:space="preserve">Participación en los resultados de Asociadas </t>
    </r>
    <r>
      <rPr>
        <vertAlign val="superscript"/>
        <sz val="12"/>
        <color indexed="8"/>
        <rFont val="Arial Narrow"/>
        <family val="2"/>
      </rPr>
      <t>(3)</t>
    </r>
  </si>
  <si>
    <r>
      <t>% Org.</t>
    </r>
    <r>
      <rPr>
        <b/>
        <vertAlign val="superscript"/>
        <sz val="10"/>
        <color indexed="8"/>
        <rFont val="Arial Narrow"/>
        <family val="2"/>
      </rPr>
      <t>(A)</t>
    </r>
  </si>
  <si>
    <t>(1) A partir del 1T16 FEMSA Comercio- División Salud se reporta como un segmento separado.</t>
  </si>
  <si>
    <r>
      <t>(1)</t>
    </r>
    <r>
      <rPr>
        <sz val="11"/>
        <rFont val="Arial Narrow"/>
        <family val="2"/>
      </rPr>
      <t xml:space="preserve"> A partir del 4T15 FEMSA Comercio- División Combustibles se reporta como un segmento separado.</t>
    </r>
  </si>
  <si>
    <r>
      <t>(3)</t>
    </r>
    <r>
      <rPr>
        <sz val="11"/>
        <rFont val="Arial Narrow"/>
        <family val="2"/>
      </rPr>
      <t xml:space="preserve"> Información promedio mensual por estación, considerando las estaciones con más de doce meses de operación.</t>
    </r>
  </si>
  <si>
    <t xml:space="preserve">(A) % Org. representa la variación en una medición dada excluyendo los efectos de fusiones y adquisiciones significativas en los últimos 12 meses. </t>
  </si>
  <si>
    <r>
      <t xml:space="preserve">Mismas tiendas: </t>
    </r>
    <r>
      <rPr>
        <vertAlign val="superscript"/>
        <sz val="12"/>
        <rFont val="Arial Narrow"/>
        <family val="2"/>
      </rPr>
      <t>(3)</t>
    </r>
  </si>
  <si>
    <r>
      <t>Tiendas nuevas</t>
    </r>
    <r>
      <rPr>
        <vertAlign val="superscript"/>
        <sz val="12"/>
        <rFont val="Arial Narrow"/>
        <family val="2"/>
      </rPr>
      <t>(2)</t>
    </r>
    <r>
      <rPr>
        <sz val="12"/>
        <rFont val="Arial Narrow"/>
        <family val="2"/>
      </rPr>
      <t xml:space="preserve">: </t>
    </r>
  </si>
  <si>
    <t>Contra trimeste anterior</t>
  </si>
  <si>
    <t>Acumulado en el año</t>
  </si>
  <si>
    <t>Dic-16</t>
  </si>
  <si>
    <t>Al 31 de Diciembre del 2016</t>
  </si>
  <si>
    <t>Por el cuarto trimestre de:</t>
  </si>
  <si>
    <r>
      <t xml:space="preserve">Diciembre 16 </t>
    </r>
    <r>
      <rPr>
        <b/>
        <sz val="10.199999999999999"/>
        <color theme="0"/>
        <rFont val="Arial Narrow"/>
        <family val="2"/>
      </rPr>
      <t>-</t>
    </r>
  </si>
  <si>
    <t xml:space="preserve"> 4Q 2016</t>
  </si>
  <si>
    <t>2022+</t>
  </si>
  <si>
    <r>
      <t>(2)</t>
    </r>
    <r>
      <rPr>
        <sz val="11"/>
        <rFont val="Arial Narrow"/>
        <family val="2"/>
      </rPr>
      <t xml:space="preserve"> El volumen acumulado para  2015 corresponde al periodo de Marzo - Diciembre.</t>
    </r>
  </si>
  <si>
    <t>(3) Información promedio mensual por tienda, considerando las tiendas con más de doce meses de operación en todas las operaciónes para FEMSA Comercio - División Salud.</t>
  </si>
  <si>
    <t>Volumen (miles de litros)</t>
  </si>
  <si>
    <t>(2) Incluye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</si>
</sst>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1" formatCode="#,##0.0_);\(#,##0.0\)"/>
    <numFmt numFmtId="172" formatCode="&quot;N$&quot;#,##0_);[Red]\(&quot;N$&quot;#,##0\)"/>
    <numFmt numFmtId="173" formatCode="#,##0.0;\-#,##0.0"/>
  </numFmts>
  <fonts count="68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4"/>
      <color indexed="16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sz val="12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b/>
      <sz val="12"/>
      <color theme="0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sz val="12"/>
      <color indexed="12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  <font>
      <b/>
      <sz val="12"/>
      <color indexed="9"/>
      <name val="Arial Narrow"/>
      <family val="2"/>
    </font>
    <font>
      <b/>
      <sz val="11"/>
      <name val="Arial Narrow"/>
      <family val="2"/>
    </font>
    <font>
      <sz val="10"/>
      <name val="MS Sans"/>
    </font>
    <font>
      <b/>
      <sz val="12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i/>
      <sz val="12"/>
      <name val="Arial Narrow"/>
      <family val="2"/>
    </font>
    <font>
      <b/>
      <i/>
      <vertAlign val="superscript"/>
      <sz val="10.199999999999999"/>
      <color indexed="8"/>
      <name val="Arial Narrow"/>
      <family val="2"/>
    </font>
    <font>
      <vertAlign val="superscript"/>
      <sz val="10.19999999999999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0.199999999999999"/>
      <color theme="0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vertAlign val="superscript"/>
      <sz val="12"/>
      <name val="Arial Narrow"/>
      <family val="2"/>
    </font>
    <font>
      <b/>
      <vertAlign val="superscript"/>
      <sz val="10.1"/>
      <color indexed="8"/>
      <name val="Arial Narrow"/>
      <family val="2"/>
    </font>
    <font>
      <sz val="14"/>
      <color theme="0"/>
      <name val="Arial"/>
      <family val="2"/>
    </font>
    <font>
      <b/>
      <i/>
      <sz val="11"/>
      <color theme="0"/>
      <name val="Arial Narrow"/>
      <family val="2"/>
    </font>
    <font>
      <vertAlign val="superscript"/>
      <sz val="9.35"/>
      <color indexed="8"/>
      <name val="Arial Narrow"/>
      <family val="2"/>
    </font>
    <font>
      <sz val="12"/>
      <color rgb="FFFF000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name val="Arial Narrow"/>
      <family val="2"/>
    </font>
    <font>
      <b/>
      <sz val="11"/>
      <color theme="0"/>
      <name val="Arial Narrow"/>
      <family val="2"/>
    </font>
    <font>
      <b/>
      <sz val="12"/>
      <color theme="1"/>
      <name val="Arial Narrow"/>
      <family val="2"/>
    </font>
    <font>
      <sz val="10"/>
      <color theme="0"/>
      <name val="Arial"/>
      <family val="2"/>
    </font>
    <font>
      <b/>
      <vertAlign val="superscript"/>
      <sz val="9.8000000000000007"/>
      <color indexed="8"/>
      <name val="Arial Narrow"/>
      <family val="2"/>
    </font>
    <font>
      <b/>
      <vertAlign val="superscript"/>
      <sz val="9.8000000000000007"/>
      <color indexed="8"/>
      <name val="Cambria"/>
      <family val="1"/>
      <scheme val="maj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8.4"/>
      <name val="Arial Narrow"/>
      <family val="2"/>
    </font>
    <font>
      <b/>
      <vertAlign val="superscript"/>
      <sz val="12"/>
      <color indexed="8"/>
      <name val="Arial Narrow"/>
      <family val="2"/>
    </font>
    <font>
      <b/>
      <vertAlign val="superscript"/>
      <sz val="10"/>
      <color indexed="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4" fontId="21" fillId="0" borderId="0" applyFont="0" applyFill="0" applyBorder="0" applyAlignment="0" applyProtection="0"/>
    <xf numFmtId="172" fontId="8" fillId="0" borderId="0" applyFont="0" applyFill="0" applyBorder="0" applyAlignment="0" applyProtection="0"/>
    <xf numFmtId="8" fontId="2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52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54" fillId="5" borderId="0" applyNumberFormat="0" applyBorder="0" applyAlignment="0" applyProtection="0"/>
    <xf numFmtId="0" fontId="55" fillId="6" borderId="0" applyNumberFormat="0" applyBorder="0" applyAlignment="0" applyProtection="0"/>
    <xf numFmtId="0" fontId="56" fillId="7" borderId="14" applyNumberFormat="0" applyAlignment="0" applyProtection="0"/>
    <xf numFmtId="0" fontId="57" fillId="8" borderId="15" applyNumberFormat="0" applyAlignment="0" applyProtection="0"/>
    <xf numFmtId="0" fontId="58" fillId="8" borderId="14" applyNumberFormat="0" applyAlignment="0" applyProtection="0"/>
    <xf numFmtId="0" fontId="59" fillId="0" borderId="16" applyNumberFormat="0" applyFill="0" applyAlignment="0" applyProtection="0"/>
    <xf numFmtId="0" fontId="60" fillId="9" borderId="17" applyNumberFormat="0" applyAlignment="0" applyProtection="0"/>
    <xf numFmtId="0" fontId="61" fillId="0" borderId="0" applyNumberFormat="0" applyFill="0" applyBorder="0" applyAlignment="0" applyProtection="0"/>
    <xf numFmtId="0" fontId="48" fillId="10" borderId="18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4" fillId="34" borderId="0" applyNumberFormat="0" applyBorder="0" applyAlignment="0" applyProtection="0"/>
  </cellStyleXfs>
  <cellXfs count="415">
    <xf numFmtId="0" fontId="0" fillId="0" borderId="0" xfId="0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Continuous"/>
    </xf>
    <xf numFmtId="0" fontId="4" fillId="2" borderId="0" xfId="0" applyFont="1" applyFill="1" applyBorder="1"/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165" fontId="5" fillId="2" borderId="0" xfId="0" applyNumberFormat="1" applyFont="1" applyFill="1" applyBorder="1" applyAlignment="1">
      <alignment horizontal="centerContinuous" vertical="center"/>
    </xf>
    <xf numFmtId="166" fontId="5" fillId="2" borderId="0" xfId="1" applyNumberFormat="1" applyFont="1" applyFill="1" applyBorder="1" applyAlignment="1">
      <alignment horizontal="centerContinuous" vertical="center"/>
    </xf>
    <xf numFmtId="0" fontId="3" fillId="2" borderId="0" xfId="3" quotePrefix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10" fillId="2" borderId="0" xfId="0" applyFont="1" applyFill="1" applyBorder="1"/>
    <xf numFmtId="165" fontId="4" fillId="2" borderId="0" xfId="0" applyNumberFormat="1" applyFont="1" applyFill="1"/>
    <xf numFmtId="0" fontId="11" fillId="2" borderId="0" xfId="0" quotePrefix="1" applyFont="1" applyFill="1" applyBorder="1" applyAlignment="1">
      <alignment horizontal="left"/>
    </xf>
    <xf numFmtId="166" fontId="11" fillId="2" borderId="0" xfId="1" applyNumberFormat="1" applyFont="1" applyFill="1" applyBorder="1"/>
    <xf numFmtId="166" fontId="5" fillId="2" borderId="0" xfId="1" applyNumberFormat="1" applyFont="1" applyFill="1" applyBorder="1"/>
    <xf numFmtId="0" fontId="11" fillId="2" borderId="0" xfId="0" applyFont="1" applyFill="1" applyBorder="1"/>
    <xf numFmtId="165" fontId="11" fillId="2" borderId="0" xfId="1" applyNumberFormat="1" applyFont="1" applyFill="1" applyBorder="1"/>
    <xf numFmtId="166" fontId="11" fillId="2" borderId="0" xfId="1" applyNumberFormat="1" applyFont="1" applyFill="1"/>
    <xf numFmtId="165" fontId="3" fillId="2" borderId="0" xfId="1" applyNumberFormat="1" applyFont="1" applyFill="1" applyBorder="1"/>
    <xf numFmtId="166" fontId="4" fillId="2" borderId="0" xfId="1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166" fontId="11" fillId="2" borderId="0" xfId="1" applyNumberFormat="1" applyFont="1" applyFill="1" applyBorder="1" applyAlignment="1">
      <alignment horizontal="right"/>
    </xf>
    <xf numFmtId="0" fontId="11" fillId="2" borderId="1" xfId="0" applyFont="1" applyFill="1" applyBorder="1"/>
    <xf numFmtId="166" fontId="4" fillId="2" borderId="1" xfId="1" applyNumberFormat="1" applyFont="1" applyFill="1" applyBorder="1"/>
    <xf numFmtId="166" fontId="4" fillId="2" borderId="1" xfId="1" applyNumberFormat="1" applyFont="1" applyFill="1" applyBorder="1" applyAlignment="1">
      <alignment horizontal="right"/>
    </xf>
    <xf numFmtId="165" fontId="3" fillId="2" borderId="2" xfId="1" applyNumberFormat="1" applyFont="1" applyFill="1" applyBorder="1"/>
    <xf numFmtId="165" fontId="3" fillId="2" borderId="1" xfId="1" applyNumberFormat="1" applyFont="1" applyFill="1" applyBorder="1"/>
    <xf numFmtId="165" fontId="4" fillId="2" borderId="0" xfId="1" applyNumberFormat="1" applyFont="1" applyFill="1" applyBorder="1"/>
    <xf numFmtId="0" fontId="11" fillId="2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4" fillId="2" borderId="2" xfId="1" applyNumberFormat="1" applyFont="1" applyFill="1" applyBorder="1"/>
    <xf numFmtId="0" fontId="11" fillId="2" borderId="1" xfId="0" applyFont="1" applyFill="1" applyBorder="1" applyAlignment="1">
      <alignment horizontal="left"/>
    </xf>
    <xf numFmtId="0" fontId="14" fillId="2" borderId="0" xfId="0" applyFont="1" applyFill="1"/>
    <xf numFmtId="167" fontId="3" fillId="2" borderId="0" xfId="2" applyNumberFormat="1" applyFont="1" applyFill="1"/>
    <xf numFmtId="167" fontId="5" fillId="2" borderId="0" xfId="2" applyNumberFormat="1" applyFont="1" applyFill="1" applyBorder="1" applyAlignment="1"/>
    <xf numFmtId="0" fontId="16" fillId="2" borderId="0" xfId="0" applyFont="1" applyFill="1" applyBorder="1"/>
    <xf numFmtId="0" fontId="10" fillId="2" borderId="1" xfId="0" applyFont="1" applyFill="1" applyBorder="1"/>
    <xf numFmtId="0" fontId="5" fillId="2" borderId="1" xfId="0" applyFont="1" applyFill="1" applyBorder="1" applyAlignment="1">
      <alignment horizontal="right"/>
    </xf>
    <xf numFmtId="169" fontId="4" fillId="2" borderId="0" xfId="0" applyNumberFormat="1" applyFont="1" applyFill="1"/>
    <xf numFmtId="0" fontId="11" fillId="2" borderId="0" xfId="0" applyFont="1" applyFill="1"/>
    <xf numFmtId="165" fontId="3" fillId="2" borderId="0" xfId="1" applyNumberFormat="1" applyFont="1" applyFill="1" applyBorder="1" applyAlignment="1">
      <alignment horizontal="right"/>
    </xf>
    <xf numFmtId="0" fontId="11" fillId="2" borderId="3" xfId="0" applyFont="1" applyFill="1" applyBorder="1"/>
    <xf numFmtId="165" fontId="3" fillId="2" borderId="3" xfId="1" applyNumberFormat="1" applyFont="1" applyFill="1" applyBorder="1" applyAlignment="1">
      <alignment horizontal="right"/>
    </xf>
    <xf numFmtId="169" fontId="4" fillId="2" borderId="3" xfId="0" applyNumberFormat="1" applyFont="1" applyFill="1" applyBorder="1"/>
    <xf numFmtId="0" fontId="4" fillId="2" borderId="1" xfId="0" applyFont="1" applyFill="1" applyBorder="1"/>
    <xf numFmtId="165" fontId="3" fillId="3" borderId="1" xfId="1" applyNumberFormat="1" applyFont="1" applyFill="1" applyBorder="1" applyAlignment="1">
      <alignment horizontal="right"/>
    </xf>
    <xf numFmtId="166" fontId="13" fillId="2" borderId="0" xfId="1" applyNumberFormat="1" applyFont="1" applyFill="1" applyBorder="1" applyAlignment="1">
      <alignment horizontal="right"/>
    </xf>
    <xf numFmtId="0" fontId="18" fillId="2" borderId="0" xfId="0" applyFont="1" applyFill="1"/>
    <xf numFmtId="0" fontId="13" fillId="2" borderId="0" xfId="0" applyFont="1" applyFill="1" applyBorder="1"/>
    <xf numFmtId="170" fontId="5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11" fillId="2" borderId="0" xfId="1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indent="1"/>
    </xf>
    <xf numFmtId="43" fontId="11" fillId="2" borderId="1" xfId="1" applyNumberFormat="1" applyFont="1" applyFill="1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Border="1"/>
    <xf numFmtId="0" fontId="15" fillId="2" borderId="0" xfId="0" applyFont="1" applyFill="1"/>
    <xf numFmtId="0" fontId="4" fillId="2" borderId="0" xfId="3" applyFont="1" applyFill="1" applyBorder="1"/>
    <xf numFmtId="0" fontId="20" fillId="2" borderId="2" xfId="3" applyFont="1" applyFill="1" applyBorder="1" applyAlignment="1">
      <alignment horizontal="center"/>
    </xf>
    <xf numFmtId="0" fontId="4" fillId="2" borderId="1" xfId="3" applyFont="1" applyFill="1" applyBorder="1"/>
    <xf numFmtId="0" fontId="4" fillId="2" borderId="0" xfId="3" applyFont="1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3" borderId="0" xfId="3" applyFont="1" applyFill="1"/>
    <xf numFmtId="166" fontId="4" fillId="3" borderId="0" xfId="1" applyNumberFormat="1" applyFont="1" applyFill="1" applyBorder="1"/>
    <xf numFmtId="167" fontId="4" fillId="3" borderId="0" xfId="2" applyNumberFormat="1" applyFont="1" applyFill="1" applyBorder="1"/>
    <xf numFmtId="0" fontId="5" fillId="2" borderId="2" xfId="0" applyFont="1" applyFill="1" applyBorder="1" applyAlignment="1">
      <alignment horizontal="center" wrapText="1"/>
    </xf>
    <xf numFmtId="0" fontId="4" fillId="2" borderId="0" xfId="9" applyFont="1" applyFill="1"/>
    <xf numFmtId="0" fontId="5" fillId="2" borderId="0" xfId="9" applyFont="1" applyFill="1" applyBorder="1" applyAlignment="1">
      <alignment horizontal="center"/>
    </xf>
    <xf numFmtId="0" fontId="5" fillId="2" borderId="0" xfId="9" applyFont="1" applyFill="1" applyBorder="1" applyAlignment="1">
      <alignment horizontal="centerContinuous"/>
    </xf>
    <xf numFmtId="0" fontId="4" fillId="2" borderId="0" xfId="9" applyFont="1" applyFill="1" applyBorder="1"/>
    <xf numFmtId="0" fontId="10" fillId="2" borderId="1" xfId="9" applyFont="1" applyFill="1" applyBorder="1"/>
    <xf numFmtId="0" fontId="11" fillId="2" borderId="0" xfId="9" applyFont="1" applyFill="1"/>
    <xf numFmtId="165" fontId="5" fillId="0" borderId="0" xfId="1" applyNumberFormat="1" applyFont="1" applyFill="1"/>
    <xf numFmtId="0" fontId="11" fillId="2" borderId="1" xfId="9" applyFont="1" applyFill="1" applyBorder="1"/>
    <xf numFmtId="0" fontId="11" fillId="2" borderId="2" xfId="9" applyFont="1" applyFill="1" applyBorder="1"/>
    <xf numFmtId="0" fontId="4" fillId="2" borderId="2" xfId="9" applyFont="1" applyFill="1" applyBorder="1"/>
    <xf numFmtId="0" fontId="11" fillId="2" borderId="0" xfId="9" applyFont="1" applyFill="1" applyBorder="1"/>
    <xf numFmtId="0" fontId="14" fillId="2" borderId="0" xfId="9" applyFont="1" applyFill="1"/>
    <xf numFmtId="165" fontId="22" fillId="2" borderId="0" xfId="1" applyNumberFormat="1" applyFont="1" applyFill="1" applyBorder="1"/>
    <xf numFmtId="165" fontId="19" fillId="2" borderId="0" xfId="1" applyNumberFormat="1" applyFont="1" applyFill="1" applyBorder="1"/>
    <xf numFmtId="0" fontId="10" fillId="2" borderId="0" xfId="9" applyFont="1" applyFill="1" applyBorder="1"/>
    <xf numFmtId="0" fontId="4" fillId="3" borderId="0" xfId="9" applyFont="1" applyFill="1" applyBorder="1"/>
    <xf numFmtId="0" fontId="4" fillId="2" borderId="0" xfId="9" applyFont="1" applyFill="1" applyAlignment="1">
      <alignment horizontal="left"/>
    </xf>
    <xf numFmtId="0" fontId="4" fillId="2" borderId="0" xfId="9" applyFont="1" applyFill="1" applyBorder="1" applyAlignment="1">
      <alignment horizontal="left"/>
    </xf>
    <xf numFmtId="165" fontId="3" fillId="2" borderId="0" xfId="9" applyNumberFormat="1" applyFont="1" applyFill="1" applyAlignment="1">
      <alignment horizontal="left"/>
    </xf>
    <xf numFmtId="165" fontId="5" fillId="2" borderId="1" xfId="9" applyNumberFormat="1" applyFont="1" applyFill="1" applyBorder="1" applyAlignment="1">
      <alignment horizontal="left"/>
    </xf>
    <xf numFmtId="165" fontId="22" fillId="2" borderId="0" xfId="1" applyNumberFormat="1" applyFont="1" applyFill="1" applyBorder="1" applyAlignment="1">
      <alignment horizontal="left"/>
    </xf>
    <xf numFmtId="0" fontId="3" fillId="2" borderId="0" xfId="9" applyFont="1" applyFill="1" applyBorder="1" applyAlignment="1">
      <alignment horizontal="left"/>
    </xf>
    <xf numFmtId="0" fontId="20" fillId="2" borderId="0" xfId="9" applyFont="1" applyFill="1" applyAlignment="1"/>
    <xf numFmtId="0" fontId="20" fillId="3" borderId="0" xfId="9" applyFont="1" applyFill="1" applyAlignment="1"/>
    <xf numFmtId="0" fontId="11" fillId="3" borderId="0" xfId="0" applyFont="1" applyFill="1" applyBorder="1"/>
    <xf numFmtId="165" fontId="3" fillId="3" borderId="0" xfId="1" applyNumberFormat="1" applyFont="1" applyFill="1" applyBorder="1"/>
    <xf numFmtId="165" fontId="4" fillId="3" borderId="0" xfId="1" applyNumberFormat="1" applyFont="1" applyFill="1" applyBorder="1"/>
    <xf numFmtId="166" fontId="4" fillId="3" borderId="3" xfId="1" applyNumberFormat="1" applyFont="1" applyFill="1" applyBorder="1"/>
    <xf numFmtId="0" fontId="11" fillId="3" borderId="2" xfId="0" applyFont="1" applyFill="1" applyBorder="1"/>
    <xf numFmtId="165" fontId="3" fillId="3" borderId="2" xfId="1" applyNumberFormat="1" applyFont="1" applyFill="1" applyBorder="1"/>
    <xf numFmtId="166" fontId="4" fillId="3" borderId="2" xfId="1" applyNumberFormat="1" applyFont="1" applyFill="1" applyBorder="1"/>
    <xf numFmtId="0" fontId="11" fillId="3" borderId="2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69" fontId="4" fillId="2" borderId="1" xfId="0" applyNumberFormat="1" applyFont="1" applyFill="1" applyBorder="1"/>
    <xf numFmtId="0" fontId="18" fillId="2" borderId="0" xfId="0" applyFont="1" applyFill="1" applyBorder="1"/>
    <xf numFmtId="169" fontId="4" fillId="2" borderId="2" xfId="0" applyNumberFormat="1" applyFont="1" applyFill="1" applyBorder="1"/>
    <xf numFmtId="0" fontId="3" fillId="2" borderId="0" xfId="9" applyFont="1" applyFill="1" applyBorder="1" applyAlignment="1">
      <alignment horizontal="centerContinuous"/>
    </xf>
    <xf numFmtId="0" fontId="16" fillId="2" borderId="0" xfId="9" applyFont="1" applyFill="1" applyBorder="1"/>
    <xf numFmtId="0" fontId="4" fillId="3" borderId="1" xfId="0" applyFont="1" applyFill="1" applyBorder="1"/>
    <xf numFmtId="166" fontId="5" fillId="3" borderId="1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/>
    <xf numFmtId="0" fontId="24" fillId="2" borderId="0" xfId="0" applyFont="1" applyFill="1" applyBorder="1"/>
    <xf numFmtId="165" fontId="5" fillId="0" borderId="1" xfId="1" applyNumberFormat="1" applyFont="1" applyFill="1" applyBorder="1"/>
    <xf numFmtId="165" fontId="3" fillId="3" borderId="0" xfId="1" applyNumberFormat="1" applyFont="1" applyFill="1"/>
    <xf numFmtId="165" fontId="3" fillId="0" borderId="0" xfId="0" applyNumberFormat="1" applyFont="1" applyFill="1"/>
    <xf numFmtId="165" fontId="5" fillId="0" borderId="1" xfId="0" applyNumberFormat="1" applyFont="1" applyFill="1" applyBorder="1" applyAlignment="1">
      <alignment horizontal="center"/>
    </xf>
    <xf numFmtId="0" fontId="6" fillId="0" borderId="0" xfId="9" applyFont="1" applyFill="1" applyBorder="1" applyAlignment="1"/>
    <xf numFmtId="17" fontId="3" fillId="2" borderId="0" xfId="0" applyNumberFormat="1" applyFont="1" applyFill="1" applyBorder="1" applyAlignment="1"/>
    <xf numFmtId="0" fontId="4" fillId="2" borderId="3" xfId="0" applyFont="1" applyFill="1" applyBorder="1"/>
    <xf numFmtId="169" fontId="4" fillId="2" borderId="3" xfId="2" applyNumberFormat="1" applyFont="1" applyFill="1" applyBorder="1"/>
    <xf numFmtId="167" fontId="4" fillId="2" borderId="3" xfId="2" applyNumberFormat="1" applyFont="1" applyFill="1" applyBorder="1"/>
    <xf numFmtId="0" fontId="26" fillId="2" borderId="0" xfId="0" applyFont="1" applyFill="1"/>
    <xf numFmtId="0" fontId="3" fillId="2" borderId="0" xfId="1" applyNumberFormat="1" applyFont="1" applyFill="1" applyAlignment="1">
      <alignment horizontal="right"/>
    </xf>
    <xf numFmtId="0" fontId="25" fillId="2" borderId="1" xfId="0" applyFont="1" applyFill="1" applyBorder="1" applyAlignment="1">
      <alignment horizontal="right" wrapText="1"/>
    </xf>
    <xf numFmtId="0" fontId="25" fillId="2" borderId="1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166" fontId="4" fillId="3" borderId="2" xfId="1" applyNumberFormat="1" applyFont="1" applyFill="1" applyBorder="1" applyAlignment="1">
      <alignment horizontal="right"/>
    </xf>
    <xf numFmtId="169" fontId="4" fillId="2" borderId="0" xfId="0" applyNumberFormat="1" applyFont="1" applyFill="1" applyAlignment="1">
      <alignment horizontal="right"/>
    </xf>
    <xf numFmtId="169" fontId="4" fillId="2" borderId="3" xfId="0" applyNumberFormat="1" applyFont="1" applyFill="1" applyBorder="1" applyAlignment="1">
      <alignment horizontal="right"/>
    </xf>
    <xf numFmtId="166" fontId="29" fillId="3" borderId="2" xfId="1" applyNumberFormat="1" applyFont="1" applyFill="1" applyBorder="1" applyAlignment="1">
      <alignment horizontal="right"/>
    </xf>
    <xf numFmtId="166" fontId="29" fillId="3" borderId="3" xfId="1" applyNumberFormat="1" applyFont="1" applyFill="1" applyBorder="1" applyAlignment="1">
      <alignment horizontal="right"/>
    </xf>
    <xf numFmtId="0" fontId="31" fillId="2" borderId="0" xfId="3" applyFont="1" applyFill="1" applyBorder="1" applyAlignment="1">
      <alignment horizontal="centerContinuous"/>
    </xf>
    <xf numFmtId="0" fontId="16" fillId="2" borderId="0" xfId="9" applyFont="1" applyFill="1" applyBorder="1" applyAlignment="1">
      <alignment horizontal="centerContinuous"/>
    </xf>
    <xf numFmtId="0" fontId="16" fillId="2" borderId="1" xfId="9" applyFont="1" applyFill="1" applyBorder="1"/>
    <xf numFmtId="43" fontId="4" fillId="2" borderId="0" xfId="1" applyFont="1" applyFill="1" applyBorder="1" applyAlignment="1">
      <alignment horizontal="center"/>
    </xf>
    <xf numFmtId="9" fontId="33" fillId="2" borderId="0" xfId="2" applyNumberFormat="1" applyFont="1" applyFill="1" applyBorder="1"/>
    <xf numFmtId="9" fontId="34" fillId="2" borderId="0" xfId="2" applyFont="1" applyFill="1" applyBorder="1"/>
    <xf numFmtId="167" fontId="30" fillId="2" borderId="0" xfId="2" applyNumberFormat="1" applyFont="1" applyFill="1"/>
    <xf numFmtId="0" fontId="4" fillId="3" borderId="0" xfId="3" applyFont="1" applyFill="1" applyBorder="1"/>
    <xf numFmtId="166" fontId="3" fillId="0" borderId="0" xfId="1" applyNumberFormat="1" applyFont="1" applyFill="1" applyBorder="1"/>
    <xf numFmtId="169" fontId="4" fillId="0" borderId="0" xfId="3" applyNumberFormat="1" applyFont="1" applyFill="1" applyBorder="1"/>
    <xf numFmtId="43" fontId="4" fillId="2" borderId="0" xfId="1" applyFont="1" applyFill="1"/>
    <xf numFmtId="165" fontId="5" fillId="3" borderId="0" xfId="1" applyNumberFormat="1" applyFont="1" applyFill="1"/>
    <xf numFmtId="165" fontId="3" fillId="3" borderId="0" xfId="0" applyNumberFormat="1" applyFont="1" applyFill="1"/>
    <xf numFmtId="165" fontId="5" fillId="3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/>
    <xf numFmtId="165" fontId="3" fillId="3" borderId="1" xfId="1" applyNumberFormat="1" applyFont="1" applyFill="1" applyBorder="1"/>
    <xf numFmtId="165" fontId="5" fillId="3" borderId="0" xfId="1" applyNumberFormat="1" applyFont="1" applyFill="1" applyBorder="1"/>
    <xf numFmtId="165" fontId="18" fillId="2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49" fontId="5" fillId="2" borderId="1" xfId="9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/>
    </xf>
    <xf numFmtId="0" fontId="3" fillId="2" borderId="0" xfId="3" applyFont="1" applyFill="1" applyBorder="1" applyAlignment="1"/>
    <xf numFmtId="165" fontId="4" fillId="3" borderId="0" xfId="0" applyNumberFormat="1" applyFont="1" applyFill="1"/>
    <xf numFmtId="166" fontId="4" fillId="3" borderId="1" xfId="1" applyNumberFormat="1" applyFont="1" applyFill="1" applyBorder="1" applyAlignment="1">
      <alignment horizontal="right"/>
    </xf>
    <xf numFmtId="166" fontId="29" fillId="3" borderId="1" xfId="1" applyNumberFormat="1" applyFont="1" applyFill="1" applyBorder="1" applyAlignment="1">
      <alignment horizontal="right"/>
    </xf>
    <xf numFmtId="166" fontId="29" fillId="3" borderId="0" xfId="1" applyNumberFormat="1" applyFont="1" applyFill="1" applyBorder="1" applyAlignment="1">
      <alignment horizontal="right"/>
    </xf>
    <xf numFmtId="166" fontId="5" fillId="3" borderId="0" xfId="1" applyNumberFormat="1" applyFont="1" applyFill="1" applyBorder="1"/>
    <xf numFmtId="0" fontId="16" fillId="3" borderId="0" xfId="0" applyFont="1" applyFill="1" applyBorder="1"/>
    <xf numFmtId="0" fontId="37" fillId="0" borderId="0" xfId="9" applyFont="1" applyFill="1" applyAlignment="1"/>
    <xf numFmtId="0" fontId="18" fillId="2" borderId="0" xfId="9" applyFont="1" applyFill="1" applyBorder="1"/>
    <xf numFmtId="0" fontId="13" fillId="2" borderId="0" xfId="9" applyFont="1" applyFill="1" applyBorder="1"/>
    <xf numFmtId="0" fontId="13" fillId="2" borderId="0" xfId="0" quotePrefix="1" applyNumberFormat="1" applyFont="1" applyFill="1" applyBorder="1" applyAlignment="1">
      <alignment horizontal="centerContinuous"/>
    </xf>
    <xf numFmtId="0" fontId="38" fillId="2" borderId="0" xfId="0" applyFont="1" applyFill="1" applyBorder="1" applyAlignment="1">
      <alignment horizontal="center"/>
    </xf>
    <xf numFmtId="165" fontId="13" fillId="2" borderId="0" xfId="1" applyNumberFormat="1" applyFont="1" applyFill="1" applyBorder="1"/>
    <xf numFmtId="0" fontId="4" fillId="3" borderId="3" xfId="3" applyFont="1" applyFill="1" applyBorder="1"/>
    <xf numFmtId="165" fontId="3" fillId="3" borderId="0" xfId="3" applyNumberFormat="1" applyFont="1" applyFill="1"/>
    <xf numFmtId="0" fontId="35" fillId="3" borderId="0" xfId="0" quotePrefix="1" applyFont="1" applyFill="1"/>
    <xf numFmtId="0" fontId="5" fillId="3" borderId="0" xfId="0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Continuous" vertical="center"/>
    </xf>
    <xf numFmtId="9" fontId="33" fillId="3" borderId="0" xfId="2" applyNumberFormat="1" applyFont="1" applyFill="1" applyBorder="1"/>
    <xf numFmtId="9" fontId="34" fillId="3" borderId="0" xfId="2" applyFont="1" applyFill="1" applyBorder="1"/>
    <xf numFmtId="167" fontId="30" fillId="3" borderId="0" xfId="2" applyNumberFormat="1" applyFont="1" applyFill="1"/>
    <xf numFmtId="0" fontId="11" fillId="3" borderId="0" xfId="0" applyFont="1" applyFill="1" applyBorder="1" applyAlignment="1">
      <alignment wrapText="1"/>
    </xf>
    <xf numFmtId="166" fontId="29" fillId="3" borderId="3" xfId="1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 applyFill="1"/>
    <xf numFmtId="166" fontId="11" fillId="0" borderId="0" xfId="1" applyNumberFormat="1" applyFont="1" applyFill="1" applyAlignment="1">
      <alignment horizontal="right"/>
    </xf>
    <xf numFmtId="166" fontId="11" fillId="0" borderId="1" xfId="1" applyNumberFormat="1" applyFont="1" applyFill="1" applyBorder="1" applyAlignment="1">
      <alignment horizontal="right"/>
    </xf>
    <xf numFmtId="0" fontId="15" fillId="2" borderId="0" xfId="3" applyFont="1" applyFill="1" applyBorder="1" applyAlignment="1">
      <alignment wrapText="1"/>
    </xf>
    <xf numFmtId="0" fontId="11" fillId="0" borderId="0" xfId="0" applyFont="1" applyFill="1"/>
    <xf numFmtId="0" fontId="26" fillId="0" borderId="2" xfId="0" applyFont="1" applyFill="1" applyBorder="1"/>
    <xf numFmtId="0" fontId="4" fillId="0" borderId="0" xfId="9" applyFont="1" applyFill="1" applyBorder="1"/>
    <xf numFmtId="0" fontId="15" fillId="3" borderId="0" xfId="0" applyFont="1" applyFill="1"/>
    <xf numFmtId="0" fontId="3" fillId="0" borderId="0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0" fontId="16" fillId="0" borderId="0" xfId="0" applyFont="1" applyFill="1" applyBorder="1"/>
    <xf numFmtId="0" fontId="4" fillId="0" borderId="0" xfId="0" applyFont="1" applyFill="1" applyBorder="1"/>
    <xf numFmtId="166" fontId="3" fillId="3" borderId="0" xfId="3" applyNumberFormat="1" applyFont="1" applyFill="1" applyBorder="1"/>
    <xf numFmtId="166" fontId="4" fillId="0" borderId="3" xfId="1" applyNumberFormat="1" applyFont="1" applyFill="1" applyBorder="1" applyAlignment="1">
      <alignment horizontal="right"/>
    </xf>
    <xf numFmtId="166" fontId="4" fillId="2" borderId="0" xfId="1" applyNumberFormat="1" applyFont="1" applyFill="1" applyBorder="1" applyAlignment="1">
      <alignment horizontal="center"/>
    </xf>
    <xf numFmtId="166" fontId="4" fillId="3" borderId="0" xfId="1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1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 indent="1"/>
    </xf>
    <xf numFmtId="171" fontId="4" fillId="3" borderId="0" xfId="4" applyNumberFormat="1" applyFont="1" applyFill="1" applyBorder="1"/>
    <xf numFmtId="0" fontId="3" fillId="3" borderId="0" xfId="0" applyFont="1" applyFill="1" applyBorder="1"/>
    <xf numFmtId="166" fontId="4" fillId="3" borderId="1" xfId="1" applyNumberFormat="1" applyFont="1" applyFill="1" applyBorder="1"/>
    <xf numFmtId="166" fontId="3" fillId="3" borderId="1" xfId="1" applyNumberFormat="1" applyFont="1" applyFill="1" applyBorder="1"/>
    <xf numFmtId="166" fontId="3" fillId="3" borderId="0" xfId="1" applyNumberFormat="1" applyFont="1" applyFill="1" applyBorder="1"/>
    <xf numFmtId="43" fontId="3" fillId="3" borderId="0" xfId="1" applyNumberFormat="1" applyFont="1" applyFill="1" applyBorder="1"/>
    <xf numFmtId="0" fontId="3" fillId="2" borderId="0" xfId="9" applyFont="1" applyFill="1" applyBorder="1" applyAlignment="1"/>
    <xf numFmtId="0" fontId="11" fillId="0" borderId="1" xfId="9" applyFont="1" applyFill="1" applyBorder="1"/>
    <xf numFmtId="165" fontId="18" fillId="2" borderId="0" xfId="9" applyNumberFormat="1" applyFont="1" applyFill="1"/>
    <xf numFmtId="164" fontId="18" fillId="2" borderId="0" xfId="0" applyNumberFormat="1" applyFont="1" applyFill="1"/>
    <xf numFmtId="166" fontId="18" fillId="2" borderId="0" xfId="1" applyNumberFormat="1" applyFont="1" applyFill="1" applyBorder="1" applyAlignment="1">
      <alignment horizontal="center"/>
    </xf>
    <xf numFmtId="0" fontId="13" fillId="2" borderId="0" xfId="9" applyFont="1" applyFill="1" applyBorder="1" applyAlignment="1">
      <alignment horizontal="center" vertical="center"/>
    </xf>
    <xf numFmtId="0" fontId="18" fillId="2" borderId="0" xfId="9" applyFont="1" applyFill="1"/>
    <xf numFmtId="43" fontId="5" fillId="0" borderId="0" xfId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3" fontId="5" fillId="0" borderId="0" xfId="1" applyFont="1" applyFill="1" applyAlignment="1">
      <alignment horizontal="right"/>
    </xf>
    <xf numFmtId="10" fontId="5" fillId="0" borderId="1" xfId="2" applyNumberFormat="1" applyFont="1" applyFill="1" applyBorder="1" applyAlignment="1">
      <alignment horizontal="right"/>
    </xf>
    <xf numFmtId="0" fontId="3" fillId="3" borderId="3" xfId="9" applyFont="1" applyFill="1" applyBorder="1" applyAlignment="1">
      <alignment horizontal="center"/>
    </xf>
    <xf numFmtId="49" fontId="3" fillId="3" borderId="1" xfId="9" applyNumberFormat="1" applyFont="1" applyFill="1" applyBorder="1" applyAlignment="1">
      <alignment horizontal="center"/>
    </xf>
    <xf numFmtId="10" fontId="4" fillId="3" borderId="0" xfId="2" applyNumberFormat="1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center"/>
    </xf>
    <xf numFmtId="17" fontId="16" fillId="3" borderId="0" xfId="9" applyNumberFormat="1" applyFont="1" applyFill="1" applyBorder="1"/>
    <xf numFmtId="0" fontId="10" fillId="3" borderId="0" xfId="9" applyFont="1" applyFill="1" applyBorder="1"/>
    <xf numFmtId="0" fontId="16" fillId="3" borderId="0" xfId="9" applyFont="1" applyFill="1" applyBorder="1"/>
    <xf numFmtId="0" fontId="3" fillId="3" borderId="6" xfId="9" applyFont="1" applyFill="1" applyBorder="1" applyAlignment="1">
      <alignment horizontal="centerContinuous"/>
    </xf>
    <xf numFmtId="0" fontId="3" fillId="3" borderId="0" xfId="9" applyFont="1" applyFill="1" applyBorder="1" applyAlignment="1">
      <alignment horizontal="centerContinuous"/>
    </xf>
    <xf numFmtId="0" fontId="16" fillId="3" borderId="3" xfId="9" applyFont="1" applyFill="1" applyBorder="1"/>
    <xf numFmtId="0" fontId="3" fillId="3" borderId="1" xfId="9" applyFont="1" applyFill="1" applyBorder="1" applyAlignment="1">
      <alignment horizontal="center"/>
    </xf>
    <xf numFmtId="0" fontId="3" fillId="3" borderId="8" xfId="9" applyFont="1" applyFill="1" applyBorder="1" applyAlignment="1">
      <alignment horizontal="center"/>
    </xf>
    <xf numFmtId="168" fontId="4" fillId="3" borderId="5" xfId="1" applyNumberFormat="1" applyFont="1" applyFill="1" applyBorder="1" applyAlignment="1">
      <alignment horizontal="center"/>
    </xf>
    <xf numFmtId="168" fontId="4" fillId="3" borderId="9" xfId="1" applyNumberFormat="1" applyFont="1" applyFill="1" applyBorder="1" applyAlignment="1">
      <alignment horizontal="center"/>
    </xf>
    <xf numFmtId="168" fontId="4" fillId="3" borderId="7" xfId="1" applyNumberFormat="1" applyFont="1" applyFill="1" applyBorder="1" applyAlignment="1">
      <alignment horizontal="center"/>
    </xf>
    <xf numFmtId="168" fontId="4" fillId="3" borderId="0" xfId="1" applyNumberFormat="1" applyFont="1" applyFill="1" applyBorder="1" applyAlignment="1">
      <alignment horizontal="center"/>
    </xf>
    <xf numFmtId="168" fontId="4" fillId="3" borderId="1" xfId="1" applyNumberFormat="1" applyFont="1" applyFill="1" applyBorder="1" applyAlignment="1">
      <alignment horizontal="center"/>
    </xf>
    <xf numFmtId="43" fontId="4" fillId="3" borderId="6" xfId="1" applyNumberFormat="1" applyFont="1" applyFill="1" applyBorder="1" applyAlignment="1">
      <alignment horizontal="center"/>
    </xf>
    <xf numFmtId="43" fontId="4" fillId="3" borderId="10" xfId="1" applyNumberFormat="1" applyFont="1" applyFill="1" applyBorder="1" applyAlignment="1">
      <alignment horizontal="center"/>
    </xf>
    <xf numFmtId="43" fontId="4" fillId="3" borderId="8" xfId="1" applyNumberFormat="1" applyFont="1" applyFill="1" applyBorder="1" applyAlignment="1">
      <alignment horizontal="center"/>
    </xf>
    <xf numFmtId="43" fontId="4" fillId="3" borderId="0" xfId="1" applyNumberFormat="1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43" fontId="4" fillId="3" borderId="1" xfId="1" applyNumberFormat="1" applyFont="1" applyFill="1" applyBorder="1" applyAlignment="1">
      <alignment horizontal="center"/>
    </xf>
    <xf numFmtId="169" fontId="4" fillId="3" borderId="0" xfId="3" applyNumberFormat="1" applyFont="1" applyFill="1" applyBorder="1"/>
    <xf numFmtId="167" fontId="5" fillId="3" borderId="0" xfId="2" applyNumberFormat="1" applyFont="1" applyFill="1" applyBorder="1"/>
    <xf numFmtId="168" fontId="11" fillId="3" borderId="0" xfId="1" applyNumberFormat="1" applyFont="1" applyFill="1" applyBorder="1"/>
    <xf numFmtId="166" fontId="11" fillId="3" borderId="0" xfId="1" applyNumberFormat="1" applyFont="1" applyFill="1" applyBorder="1" applyAlignment="1">
      <alignment horizontal="right"/>
    </xf>
    <xf numFmtId="0" fontId="4" fillId="3" borderId="4" xfId="0" applyFont="1" applyFill="1" applyBorder="1"/>
    <xf numFmtId="165" fontId="40" fillId="3" borderId="0" xfId="1" applyNumberFormat="1" applyFon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center"/>
    </xf>
    <xf numFmtId="0" fontId="4" fillId="3" borderId="0" xfId="11" applyFont="1" applyFill="1" applyBorder="1"/>
    <xf numFmtId="0" fontId="4" fillId="3" borderId="0" xfId="11" applyFont="1" applyFill="1" applyBorder="1" applyAlignment="1">
      <alignment horizontal="center"/>
    </xf>
    <xf numFmtId="166" fontId="13" fillId="2" borderId="0" xfId="1" applyNumberFormat="1" applyFont="1" applyFill="1" applyBorder="1"/>
    <xf numFmtId="166" fontId="18" fillId="3" borderId="0" xfId="1" applyNumberFormat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0" fontId="43" fillId="2" borderId="0" xfId="0" applyFont="1" applyFill="1" applyBorder="1" applyAlignment="1">
      <alignment horizontal="right"/>
    </xf>
    <xf numFmtId="166" fontId="18" fillId="0" borderId="0" xfId="1" applyNumberFormat="1" applyFont="1" applyFill="1" applyBorder="1" applyAlignment="1">
      <alignment horizontal="right"/>
    </xf>
    <xf numFmtId="9" fontId="4" fillId="3" borderId="0" xfId="2" applyFont="1" applyFill="1" applyBorder="1"/>
    <xf numFmtId="165" fontId="44" fillId="2" borderId="0" xfId="0" applyNumberFormat="1" applyFont="1" applyFill="1" applyAlignment="1">
      <alignment horizontal="centerContinuous" vertical="center"/>
    </xf>
    <xf numFmtId="165" fontId="18" fillId="3" borderId="0" xfId="9" applyNumberFormat="1" applyFont="1" applyFill="1"/>
    <xf numFmtId="166" fontId="4" fillId="2" borderId="1" xfId="1" applyNumberFormat="1" applyFont="1" applyFill="1" applyBorder="1" applyAlignment="1">
      <alignment horizontal="center"/>
    </xf>
    <xf numFmtId="167" fontId="18" fillId="2" borderId="0" xfId="2" applyNumberFormat="1" applyFont="1" applyFill="1" applyBorder="1"/>
    <xf numFmtId="0" fontId="13" fillId="2" borderId="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Continuous"/>
    </xf>
    <xf numFmtId="167" fontId="18" fillId="2" borderId="0" xfId="0" applyNumberFormat="1" applyFont="1" applyFill="1" applyBorder="1"/>
    <xf numFmtId="165" fontId="13" fillId="2" borderId="0" xfId="1" applyNumberFormat="1" applyFont="1" applyFill="1" applyAlignment="1">
      <alignment horizontal="right"/>
    </xf>
    <xf numFmtId="167" fontId="13" fillId="2" borderId="0" xfId="2" applyNumberFormat="1" applyFont="1" applyFill="1" applyBorder="1"/>
    <xf numFmtId="0" fontId="3" fillId="3" borderId="1" xfId="9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13" fillId="3" borderId="1" xfId="1" applyNumberFormat="1" applyFont="1" applyFill="1" applyBorder="1" applyAlignment="1">
      <alignment horizontal="right"/>
    </xf>
    <xf numFmtId="166" fontId="4" fillId="3" borderId="1" xfId="1" applyNumberFormat="1" applyFont="1" applyFill="1" applyBorder="1" applyAlignment="1">
      <alignment horizontal="center"/>
    </xf>
    <xf numFmtId="0" fontId="11" fillId="3" borderId="3" xfId="0" applyFont="1" applyFill="1" applyBorder="1"/>
    <xf numFmtId="171" fontId="4" fillId="3" borderId="0" xfId="4" applyNumberFormat="1" applyFont="1" applyFill="1" applyBorder="1" applyAlignment="1">
      <alignment horizontal="center"/>
    </xf>
    <xf numFmtId="169" fontId="4" fillId="3" borderId="0" xfId="0" applyNumberFormat="1" applyFont="1" applyFill="1"/>
    <xf numFmtId="165" fontId="3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right"/>
    </xf>
    <xf numFmtId="165" fontId="13" fillId="3" borderId="0" xfId="1" applyNumberFormat="1" applyFont="1" applyFill="1" applyBorder="1"/>
    <xf numFmtId="0" fontId="18" fillId="3" borderId="0" xfId="0" applyFont="1" applyFill="1"/>
    <xf numFmtId="165" fontId="4" fillId="3" borderId="0" xfId="11" applyNumberFormat="1" applyFont="1" applyFill="1" applyBorder="1"/>
    <xf numFmtId="165" fontId="4" fillId="0" borderId="0" xfId="1" applyNumberFormat="1" applyFont="1" applyFill="1" applyBorder="1"/>
    <xf numFmtId="43" fontId="4" fillId="3" borderId="10" xfId="1" applyFont="1" applyFill="1" applyBorder="1" applyAlignment="1">
      <alignment horizontal="center"/>
    </xf>
    <xf numFmtId="169" fontId="4" fillId="2" borderId="0" xfId="0" applyNumberFormat="1" applyFont="1" applyFill="1" applyBorder="1" applyAlignment="1">
      <alignment horizontal="right"/>
    </xf>
    <xf numFmtId="169" fontId="4" fillId="2" borderId="0" xfId="0" applyNumberFormat="1" applyFont="1" applyFill="1" applyBorder="1"/>
    <xf numFmtId="0" fontId="14" fillId="2" borderId="0" xfId="0" applyFont="1" applyFill="1" applyBorder="1" applyAlignment="1">
      <alignment wrapText="1"/>
    </xf>
    <xf numFmtId="166" fontId="11" fillId="0" borderId="2" xfId="1" applyNumberFormat="1" applyFont="1" applyFill="1" applyBorder="1" applyAlignment="1">
      <alignment horizontal="right"/>
    </xf>
    <xf numFmtId="9" fontId="17" fillId="2" borderId="0" xfId="2" applyFont="1" applyFill="1" applyBorder="1" applyAlignment="1">
      <alignment horizontal="centerContinuous"/>
    </xf>
    <xf numFmtId="167" fontId="4" fillId="3" borderId="1" xfId="2" applyNumberFormat="1" applyFont="1" applyFill="1" applyBorder="1"/>
    <xf numFmtId="9" fontId="4" fillId="3" borderId="1" xfId="2" applyNumberFormat="1" applyFont="1" applyFill="1" applyBorder="1"/>
    <xf numFmtId="167" fontId="4" fillId="3" borderId="3" xfId="2" applyNumberFormat="1" applyFont="1" applyFill="1" applyBorder="1"/>
    <xf numFmtId="167" fontId="4" fillId="3" borderId="2" xfId="2" applyNumberFormat="1" applyFont="1" applyFill="1" applyBorder="1"/>
    <xf numFmtId="0" fontId="18" fillId="3" borderId="0" xfId="9" applyFont="1" applyFill="1" applyBorder="1"/>
    <xf numFmtId="0" fontId="11" fillId="3" borderId="1" xfId="0" applyFont="1" applyFill="1" applyBorder="1" applyAlignment="1">
      <alignment horizontal="left" indent="1"/>
    </xf>
    <xf numFmtId="165" fontId="17" fillId="2" borderId="0" xfId="2" applyNumberFormat="1" applyFont="1" applyFill="1" applyBorder="1"/>
    <xf numFmtId="0" fontId="4" fillId="2" borderId="0" xfId="0" applyFont="1" applyFill="1" applyAlignment="1"/>
    <xf numFmtId="0" fontId="4" fillId="3" borderId="0" xfId="0" quotePrefix="1" applyFont="1" applyFill="1" applyBorder="1" applyAlignment="1">
      <alignment horizontal="left"/>
    </xf>
    <xf numFmtId="0" fontId="3" fillId="3" borderId="0" xfId="0" applyFont="1" applyFill="1"/>
    <xf numFmtId="0" fontId="3" fillId="3" borderId="0" xfId="3" applyFont="1" applyFill="1" applyBorder="1"/>
    <xf numFmtId="0" fontId="13" fillId="3" borderId="0" xfId="3" applyFont="1" applyFill="1" applyBorder="1"/>
    <xf numFmtId="9" fontId="3" fillId="3" borderId="0" xfId="2" applyFont="1" applyFill="1" applyBorder="1"/>
    <xf numFmtId="9" fontId="4" fillId="2" borderId="0" xfId="2" applyFont="1" applyFill="1" applyAlignment="1"/>
    <xf numFmtId="9" fontId="4" fillId="2" borderId="0" xfId="2" applyFont="1" applyFill="1" applyBorder="1"/>
    <xf numFmtId="0" fontId="4" fillId="3" borderId="1" xfId="0" applyFont="1" applyFill="1" applyBorder="1" applyAlignment="1">
      <alignment horizontal="left" indent="1"/>
    </xf>
    <xf numFmtId="166" fontId="4" fillId="2" borderId="2" xfId="1" applyNumberFormat="1" applyFont="1" applyFill="1" applyBorder="1" applyAlignment="1">
      <alignment horizontal="right"/>
    </xf>
    <xf numFmtId="165" fontId="3" fillId="0" borderId="1" xfId="1" applyNumberFormat="1" applyFont="1" applyFill="1" applyBorder="1"/>
    <xf numFmtId="37" fontId="3" fillId="2" borderId="0" xfId="0" applyNumberFormat="1" applyFont="1" applyFill="1"/>
    <xf numFmtId="0" fontId="3" fillId="2" borderId="1" xfId="3" applyFont="1" applyFill="1" applyBorder="1"/>
    <xf numFmtId="37" fontId="3" fillId="3" borderId="0" xfId="0" applyNumberFormat="1" applyFont="1" applyFill="1"/>
    <xf numFmtId="0" fontId="5" fillId="0" borderId="2" xfId="0" applyFont="1" applyFill="1" applyBorder="1" applyAlignment="1">
      <alignment horizontal="right"/>
    </xf>
    <xf numFmtId="9" fontId="17" fillId="2" borderId="0" xfId="2" applyNumberFormat="1" applyFont="1" applyFill="1" applyBorder="1"/>
    <xf numFmtId="169" fontId="4" fillId="2" borderId="2" xfId="0" applyNumberFormat="1" applyFont="1" applyFill="1" applyBorder="1" applyAlignment="1">
      <alignment horizontal="right"/>
    </xf>
    <xf numFmtId="169" fontId="4" fillId="0" borderId="0" xfId="0" applyNumberFormat="1" applyFont="1" applyFill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169" fontId="4" fillId="0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center"/>
    </xf>
    <xf numFmtId="0" fontId="26" fillId="2" borderId="1" xfId="9" applyFont="1" applyFill="1" applyBorder="1"/>
    <xf numFmtId="0" fontId="4" fillId="2" borderId="1" xfId="9" applyFont="1" applyFill="1" applyBorder="1"/>
    <xf numFmtId="0" fontId="4" fillId="0" borderId="0" xfId="9" applyFont="1" applyFill="1"/>
    <xf numFmtId="0" fontId="20" fillId="2" borderId="2" xfId="3" applyFont="1" applyFill="1" applyBorder="1" applyAlignment="1">
      <alignment horizontal="right"/>
    </xf>
    <xf numFmtId="0" fontId="5" fillId="2" borderId="3" xfId="0" applyFont="1" applyFill="1" applyBorder="1"/>
    <xf numFmtId="0" fontId="4" fillId="2" borderId="0" xfId="0" applyFont="1" applyFill="1" applyBorder="1" applyAlignment="1"/>
    <xf numFmtId="166" fontId="3" fillId="3" borderId="4" xfId="1" applyNumberFormat="1" applyFont="1" applyFill="1" applyBorder="1"/>
    <xf numFmtId="166" fontId="4" fillId="3" borderId="4" xfId="1" applyNumberFormat="1" applyFont="1" applyFill="1" applyBorder="1"/>
    <xf numFmtId="166" fontId="4" fillId="3" borderId="20" xfId="1" applyNumberFormat="1" applyFont="1" applyFill="1" applyBorder="1" applyAlignment="1">
      <alignment horizontal="right"/>
    </xf>
    <xf numFmtId="0" fontId="4" fillId="2" borderId="1" xfId="0" applyFont="1" applyFill="1" applyBorder="1" applyAlignment="1"/>
    <xf numFmtId="173" fontId="3" fillId="2" borderId="1" xfId="0" applyNumberFormat="1" applyFont="1" applyFill="1" applyBorder="1"/>
    <xf numFmtId="173" fontId="18" fillId="3" borderId="1" xfId="0" applyNumberFormat="1" applyFont="1" applyFill="1" applyBorder="1"/>
    <xf numFmtId="166" fontId="3" fillId="3" borderId="1" xfId="3" applyNumberFormat="1" applyFont="1" applyFill="1" applyBorder="1"/>
    <xf numFmtId="0" fontId="4" fillId="3" borderId="1" xfId="3" applyFont="1" applyFill="1" applyBorder="1"/>
    <xf numFmtId="167" fontId="17" fillId="2" borderId="0" xfId="2" applyNumberFormat="1" applyFont="1" applyFill="1" applyBorder="1"/>
    <xf numFmtId="173" fontId="4" fillId="3" borderId="1" xfId="4" applyNumberFormat="1" applyFont="1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0" fontId="18" fillId="3" borderId="1" xfId="0" applyFont="1" applyFill="1" applyBorder="1"/>
    <xf numFmtId="43" fontId="18" fillId="3" borderId="0" xfId="1" applyFont="1" applyFill="1" applyBorder="1" applyAlignment="1">
      <alignment horizontal="right"/>
    </xf>
    <xf numFmtId="0" fontId="3" fillId="2" borderId="0" xfId="3" applyFont="1" applyFill="1" applyBorder="1" applyAlignment="1">
      <alignment horizontal="center"/>
    </xf>
    <xf numFmtId="0" fontId="17" fillId="2" borderId="1" xfId="0" applyFont="1" applyFill="1" applyBorder="1" applyAlignment="1">
      <alignment horizontal="right"/>
    </xf>
    <xf numFmtId="166" fontId="40" fillId="0" borderId="1" xfId="1" applyNumberFormat="1" applyFont="1" applyFill="1" applyBorder="1" applyAlignment="1">
      <alignment horizontal="right"/>
    </xf>
    <xf numFmtId="0" fontId="40" fillId="2" borderId="0" xfId="0" applyFont="1" applyFill="1"/>
    <xf numFmtId="166" fontId="40" fillId="0" borderId="2" xfId="1" applyNumberFormat="1" applyFont="1" applyFill="1" applyBorder="1" applyAlignment="1">
      <alignment horizontal="right"/>
    </xf>
    <xf numFmtId="166" fontId="17" fillId="2" borderId="0" xfId="1" applyNumberFormat="1" applyFont="1" applyFill="1" applyBorder="1"/>
    <xf numFmtId="165" fontId="40" fillId="2" borderId="0" xfId="1" applyNumberFormat="1" applyFont="1" applyFill="1" applyBorder="1"/>
    <xf numFmtId="165" fontId="40" fillId="3" borderId="1" xfId="1" quotePrefix="1" applyNumberFormat="1" applyFont="1" applyFill="1" applyBorder="1" applyAlignment="1">
      <alignment horizontal="left"/>
    </xf>
    <xf numFmtId="43" fontId="40" fillId="2" borderId="0" xfId="1" quotePrefix="1" applyNumberFormat="1" applyFont="1" applyFill="1" applyBorder="1" applyAlignment="1">
      <alignment horizontal="left"/>
    </xf>
    <xf numFmtId="165" fontId="40" fillId="2" borderId="0" xfId="1" quotePrefix="1" applyNumberFormat="1" applyFont="1" applyFill="1" applyBorder="1" applyAlignment="1">
      <alignment horizontal="left"/>
    </xf>
    <xf numFmtId="165" fontId="40" fillId="2" borderId="1" xfId="1" quotePrefix="1" applyNumberFormat="1" applyFont="1" applyFill="1" applyBorder="1" applyAlignment="1">
      <alignment horizontal="left"/>
    </xf>
    <xf numFmtId="165" fontId="40" fillId="3" borderId="2" xfId="1" applyNumberFormat="1" applyFont="1" applyFill="1" applyBorder="1"/>
    <xf numFmtId="167" fontId="40" fillId="3" borderId="0" xfId="2" quotePrefix="1" applyNumberFormat="1" applyFont="1" applyFill="1" applyBorder="1" applyAlignment="1">
      <alignment horizontal="left"/>
    </xf>
    <xf numFmtId="165" fontId="40" fillId="2" borderId="1" xfId="1" applyNumberFormat="1" applyFont="1" applyFill="1" applyBorder="1"/>
    <xf numFmtId="166" fontId="17" fillId="3" borderId="2" xfId="1" applyNumberFormat="1" applyFont="1" applyFill="1" applyBorder="1"/>
    <xf numFmtId="166" fontId="17" fillId="2" borderId="3" xfId="1" applyNumberFormat="1" applyFont="1" applyFill="1" applyBorder="1"/>
    <xf numFmtId="166" fontId="17" fillId="2" borderId="1" xfId="1" applyNumberFormat="1" applyFont="1" applyFill="1" applyBorder="1"/>
    <xf numFmtId="166" fontId="17" fillId="3" borderId="3" xfId="1" applyNumberFormat="1" applyFont="1" applyFill="1" applyBorder="1" applyAlignment="1">
      <alignment horizontal="center" vertical="center"/>
    </xf>
    <xf numFmtId="167" fontId="40" fillId="2" borderId="0" xfId="2" quotePrefix="1" applyNumberFormat="1" applyFont="1" applyFill="1" applyBorder="1" applyAlignment="1">
      <alignment horizontal="left"/>
    </xf>
    <xf numFmtId="166" fontId="40" fillId="3" borderId="2" xfId="1" applyNumberFormat="1" applyFont="1" applyFill="1" applyBorder="1" applyAlignment="1">
      <alignment horizontal="right"/>
    </xf>
    <xf numFmtId="166" fontId="40" fillId="0" borderId="0" xfId="1" applyNumberFormat="1" applyFont="1" applyFill="1" applyBorder="1" applyAlignment="1">
      <alignment horizontal="right"/>
    </xf>
    <xf numFmtId="166" fontId="40" fillId="0" borderId="3" xfId="1" applyNumberFormat="1" applyFont="1" applyFill="1" applyBorder="1" applyAlignment="1">
      <alignment horizontal="center" vertical="center"/>
    </xf>
    <xf numFmtId="166" fontId="40" fillId="0" borderId="3" xfId="1" applyNumberFormat="1" applyFont="1" applyFill="1" applyBorder="1" applyAlignment="1">
      <alignment horizontal="right"/>
    </xf>
    <xf numFmtId="9" fontId="40" fillId="2" borderId="0" xfId="2" quotePrefix="1" applyFont="1" applyFill="1" applyBorder="1" applyAlignment="1">
      <alignment horizontal="left"/>
    </xf>
    <xf numFmtId="166" fontId="17" fillId="2" borderId="2" xfId="1" applyNumberFormat="1" applyFont="1" applyFill="1" applyBorder="1"/>
    <xf numFmtId="0" fontId="17" fillId="2" borderId="2" xfId="0" applyFont="1" applyFill="1" applyBorder="1" applyAlignment="1">
      <alignment horizontal="right"/>
    </xf>
    <xf numFmtId="166" fontId="40" fillId="2" borderId="0" xfId="1" applyNumberFormat="1" applyFont="1" applyFill="1" applyBorder="1"/>
    <xf numFmtId="166" fontId="40" fillId="0" borderId="0" xfId="1" applyNumberFormat="1" applyFont="1" applyFill="1" applyBorder="1"/>
    <xf numFmtId="43" fontId="3" fillId="2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2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3" fontId="4" fillId="0" borderId="0" xfId="1" applyNumberFormat="1" applyFont="1" applyFill="1" applyBorder="1" applyAlignment="1">
      <alignment horizontal="center"/>
    </xf>
    <xf numFmtId="43" fontId="4" fillId="2" borderId="0" xfId="1" applyNumberFormat="1" applyFont="1" applyFill="1" applyBorder="1" applyAlignment="1">
      <alignment horizontal="center"/>
    </xf>
    <xf numFmtId="10" fontId="3" fillId="2" borderId="0" xfId="2" applyNumberFormat="1" applyFont="1" applyFill="1" applyBorder="1" applyAlignment="1">
      <alignment horizontal="right"/>
    </xf>
    <xf numFmtId="9" fontId="3" fillId="2" borderId="0" xfId="2" applyFont="1" applyFill="1" applyBorder="1"/>
    <xf numFmtId="0" fontId="41" fillId="3" borderId="0" xfId="0" applyFont="1" applyFill="1" applyBorder="1"/>
    <xf numFmtId="0" fontId="41" fillId="2" borderId="0" xfId="0" applyFont="1" applyFill="1" applyBorder="1"/>
    <xf numFmtId="0" fontId="31" fillId="0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167" fontId="3" fillId="2" borderId="0" xfId="2" applyNumberFormat="1" applyFont="1" applyFill="1" applyBorder="1"/>
    <xf numFmtId="166" fontId="3" fillId="3" borderId="1" xfId="1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31" fillId="3" borderId="0" xfId="2" applyFont="1" applyFill="1" applyBorder="1" applyAlignment="1"/>
    <xf numFmtId="169" fontId="4" fillId="3" borderId="0" xfId="0" applyNumberFormat="1" applyFont="1" applyFill="1" applyBorder="1"/>
    <xf numFmtId="165" fontId="3" fillId="2" borderId="0" xfId="0" applyNumberFormat="1" applyFont="1" applyFill="1" applyAlignment="1">
      <alignment horizontal="centerContinuous" vertical="center"/>
    </xf>
    <xf numFmtId="166" fontId="3" fillId="2" borderId="0" xfId="1" applyNumberFormat="1" applyFont="1" applyFill="1" applyBorder="1" applyAlignment="1">
      <alignment horizontal="centerContinuous" vertical="center"/>
    </xf>
    <xf numFmtId="0" fontId="31" fillId="0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/>
    </xf>
    <xf numFmtId="164" fontId="4" fillId="2" borderId="0" xfId="0" applyNumberFormat="1" applyFont="1" applyFill="1" applyBorder="1"/>
    <xf numFmtId="167" fontId="3" fillId="2" borderId="0" xfId="2" applyNumberFormat="1" applyFont="1" applyFill="1" applyBorder="1" applyAlignment="1">
      <alignment horizontal="center"/>
    </xf>
    <xf numFmtId="0" fontId="31" fillId="3" borderId="0" xfId="11" applyFont="1" applyFill="1" applyBorder="1" applyAlignment="1"/>
    <xf numFmtId="43" fontId="4" fillId="3" borderId="1" xfId="1" applyNumberFormat="1" applyFont="1" applyFill="1" applyBorder="1" applyAlignment="1">
      <alignment horizontal="right"/>
    </xf>
    <xf numFmtId="0" fontId="15" fillId="2" borderId="0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4" fillId="2" borderId="0" xfId="9" applyFont="1" applyFill="1" applyAlignment="1">
      <alignment horizontal="left"/>
    </xf>
    <xf numFmtId="17" fontId="3" fillId="2" borderId="2" xfId="0" applyNumberFormat="1" applyFont="1" applyFill="1" applyBorder="1" applyAlignment="1">
      <alignment horizontal="center"/>
    </xf>
    <xf numFmtId="0" fontId="2" fillId="2" borderId="0" xfId="9" applyFont="1" applyFill="1" applyBorder="1" applyAlignment="1">
      <alignment horizontal="center"/>
    </xf>
    <xf numFmtId="0" fontId="6" fillId="2" borderId="0" xfId="9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3" fillId="2" borderId="0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3" borderId="0" xfId="11" applyFont="1" applyFill="1" applyBorder="1" applyAlignment="1">
      <alignment horizontal="center"/>
    </xf>
    <xf numFmtId="0" fontId="31" fillId="3" borderId="0" xfId="1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15" fillId="3" borderId="0" xfId="3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horizontal="center"/>
    </xf>
    <xf numFmtId="0" fontId="3" fillId="3" borderId="0" xfId="9" applyFont="1" applyFill="1" applyBorder="1" applyAlignment="1">
      <alignment horizontal="center"/>
    </xf>
    <xf numFmtId="0" fontId="3" fillId="3" borderId="1" xfId="9" applyFont="1" applyFill="1" applyBorder="1" applyAlignment="1">
      <alignment horizontal="center"/>
    </xf>
    <xf numFmtId="49" fontId="5" fillId="3" borderId="1" xfId="9" applyNumberFormat="1" applyFont="1" applyFill="1" applyBorder="1" applyAlignment="1">
      <alignment horizontal="center" wrapText="1"/>
    </xf>
  </cellXfs>
  <cellStyles count="54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10"/>
    <cellStyle name="Comma_IV-trim  2002" xfId="4"/>
    <cellStyle name="Explanatory Text" xfId="28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1" builtinId="20" customBuiltin="1"/>
    <cellStyle name="Linked Cell" xfId="24" builtinId="24" customBuiltin="1"/>
    <cellStyle name="Millares [0]_Conc. Act." xfId="5"/>
    <cellStyle name="Millares_B-12 FEMSA Mzo.99" xfId="6"/>
    <cellStyle name="Moneda [0]_CAPITA1" xfId="7"/>
    <cellStyle name="Moneda_ARGENTINA" xfId="8"/>
    <cellStyle name="Neutral" xfId="20" builtinId="28" customBuiltin="1"/>
    <cellStyle name="Normal" xfId="0" builtinId="0"/>
    <cellStyle name="Normal 2" xfId="9"/>
    <cellStyle name="Normal 3" xfId="11"/>
    <cellStyle name="Normal_IV-trim  2002" xfId="3"/>
    <cellStyle name="Note" xfId="27" builtinId="10" customBuiltin="1"/>
    <cellStyle name="Output" xfId="22" builtinId="21" customBuiltin="1"/>
    <cellStyle name="Percent" xfId="2" builtinId="5"/>
    <cellStyle name="Percent 2" xfId="12"/>
    <cellStyle name="Title" xfId="13" builtinId="15" customBuiltin="1"/>
    <cellStyle name="Total" xfId="29" builtinId="25" customBuiltin="1"/>
    <cellStyle name="Warning Text" xfId="2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40</xdr:row>
          <xdr:rowOff>0</xdr:rowOff>
        </xdr:from>
        <xdr:to>
          <xdr:col>5</xdr:col>
          <xdr:colOff>0</xdr:colOff>
          <xdr:row>40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tabSelected="1" view="pageBreakPreview" zoomScale="80" zoomScaleNormal="70" zoomScaleSheetLayoutView="80" workbookViewId="0">
      <selection activeCell="L58" sqref="L58"/>
    </sheetView>
  </sheetViews>
  <sheetFormatPr defaultColWidth="9.85546875" defaultRowHeight="15.75"/>
  <cols>
    <col min="1" max="1" width="61.7109375" style="2" customWidth="1"/>
    <col min="2" max="2" width="2.7109375" style="5" customWidth="1"/>
    <col min="3" max="5" width="11.7109375" style="2" customWidth="1"/>
    <col min="6" max="7" width="11.7109375" style="5" customWidth="1"/>
    <col min="8" max="8" width="11.7109375" style="199" customWidth="1"/>
    <col min="9" max="9" width="7.7109375" style="2" customWidth="1"/>
    <col min="10" max="11" width="11.7109375" style="2" customWidth="1"/>
    <col min="12" max="12" width="11.7109375" style="63" customWidth="1"/>
    <col min="13" max="14" width="11.7109375" style="2" customWidth="1"/>
    <col min="15" max="15" width="11.7109375" style="5" customWidth="1"/>
    <col min="16" max="16" width="11.7109375" style="2" customWidth="1"/>
    <col min="17" max="16384" width="9.85546875" style="2"/>
  </cols>
  <sheetData>
    <row r="1" spans="1:16" ht="39" customHeight="1">
      <c r="A1" s="396" t="s">
        <v>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</row>
    <row r="2" spans="1:16" ht="15" customHeight="1">
      <c r="A2" s="397" t="s">
        <v>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ht="15" customHeight="1">
      <c r="A3" s="398" t="s">
        <v>59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</row>
    <row r="4" spans="1:16" ht="18">
      <c r="A4" s="132"/>
      <c r="B4" s="132"/>
      <c r="C4" s="132"/>
      <c r="D4" s="132"/>
      <c r="E4" s="132"/>
      <c r="F4" s="132"/>
      <c r="G4" s="132"/>
      <c r="H4" s="132"/>
      <c r="I4" s="132"/>
      <c r="J4" s="160"/>
      <c r="K4" s="160"/>
      <c r="L4" s="177"/>
      <c r="M4" s="160"/>
      <c r="N4" s="160"/>
      <c r="O4" s="160"/>
      <c r="P4" s="5"/>
    </row>
    <row r="5" spans="1:16">
      <c r="A5" s="6"/>
      <c r="B5" s="7"/>
      <c r="C5" s="6"/>
      <c r="D5" s="6"/>
      <c r="E5" s="6"/>
      <c r="F5" s="7"/>
      <c r="G5" s="7"/>
      <c r="H5" s="193"/>
      <c r="I5" s="6"/>
      <c r="J5" s="7"/>
      <c r="K5" s="8"/>
      <c r="L5" s="178"/>
      <c r="M5" s="9"/>
      <c r="O5" s="7"/>
    </row>
    <row r="6" spans="1:16">
      <c r="A6" s="10"/>
      <c r="B6" s="10"/>
      <c r="C6" s="395" t="s">
        <v>148</v>
      </c>
      <c r="D6" s="395"/>
      <c r="E6" s="395"/>
      <c r="F6" s="395"/>
      <c r="G6" s="395"/>
      <c r="H6" s="395"/>
      <c r="I6" s="12"/>
      <c r="J6" s="395" t="s">
        <v>106</v>
      </c>
      <c r="K6" s="395"/>
      <c r="L6" s="395"/>
      <c r="M6" s="395"/>
      <c r="N6" s="395"/>
      <c r="O6" s="395"/>
    </row>
    <row r="7" spans="1:16" ht="16.5">
      <c r="A7" s="13"/>
      <c r="B7" s="14"/>
      <c r="C7" s="59">
        <v>2016</v>
      </c>
      <c r="D7" s="15" t="s">
        <v>3</v>
      </c>
      <c r="E7" s="59">
        <v>2015</v>
      </c>
      <c r="F7" s="15" t="s">
        <v>3</v>
      </c>
      <c r="G7" s="15" t="s">
        <v>97</v>
      </c>
      <c r="H7" s="314" t="s">
        <v>137</v>
      </c>
      <c r="I7" s="12"/>
      <c r="J7" s="59">
        <v>2016</v>
      </c>
      <c r="K7" s="16" t="s">
        <v>3</v>
      </c>
      <c r="L7" s="59">
        <v>2015</v>
      </c>
      <c r="M7" s="16" t="s">
        <v>3</v>
      </c>
      <c r="N7" s="16" t="s">
        <v>97</v>
      </c>
      <c r="O7" s="194" t="s">
        <v>110</v>
      </c>
    </row>
    <row r="8" spans="1:16">
      <c r="A8" s="22" t="s">
        <v>4</v>
      </c>
      <c r="B8" s="22"/>
      <c r="C8" s="25">
        <v>109907</v>
      </c>
      <c r="D8" s="26">
        <v>100</v>
      </c>
      <c r="E8" s="25">
        <v>89469</v>
      </c>
      <c r="F8" s="26">
        <v>100</v>
      </c>
      <c r="G8" s="27">
        <v>22.843666521364938</v>
      </c>
      <c r="H8" s="195">
        <v>20.142259482556767</v>
      </c>
      <c r="I8" s="25"/>
      <c r="J8" s="25">
        <v>399507</v>
      </c>
      <c r="K8" s="26">
        <v>100</v>
      </c>
      <c r="L8" s="25">
        <v>311589</v>
      </c>
      <c r="M8" s="26">
        <v>100</v>
      </c>
      <c r="N8" s="27">
        <v>28.216015327883849</v>
      </c>
      <c r="O8" s="195">
        <v>16.617552997236885</v>
      </c>
      <c r="P8" s="24"/>
    </row>
    <row r="9" spans="1:16">
      <c r="A9" s="30" t="s">
        <v>5</v>
      </c>
      <c r="B9" s="22"/>
      <c r="C9" s="25">
        <v>67908</v>
      </c>
      <c r="D9" s="31">
        <v>61.8</v>
      </c>
      <c r="E9" s="25">
        <v>53774</v>
      </c>
      <c r="F9" s="31">
        <v>60.1</v>
      </c>
      <c r="G9" s="27">
        <v>26.284077807118678</v>
      </c>
      <c r="H9" s="342"/>
      <c r="I9" s="25"/>
      <c r="J9" s="25">
        <v>251303</v>
      </c>
      <c r="K9" s="31">
        <v>62.9</v>
      </c>
      <c r="L9" s="25">
        <v>188410</v>
      </c>
      <c r="M9" s="31">
        <v>60.5</v>
      </c>
      <c r="N9" s="27">
        <v>33.380924579374764</v>
      </c>
      <c r="O9" s="163"/>
    </row>
    <row r="10" spans="1:16">
      <c r="A10" s="30" t="s">
        <v>6</v>
      </c>
      <c r="B10" s="22"/>
      <c r="C10" s="33">
        <v>41999</v>
      </c>
      <c r="D10" s="31">
        <v>38.200000000000003</v>
      </c>
      <c r="E10" s="33">
        <v>35695</v>
      </c>
      <c r="F10" s="31">
        <v>39.9</v>
      </c>
      <c r="G10" s="309">
        <v>17.660736797870857</v>
      </c>
      <c r="H10" s="342"/>
      <c r="I10" s="25"/>
      <c r="J10" s="33">
        <v>148204</v>
      </c>
      <c r="K10" s="31">
        <v>37.1</v>
      </c>
      <c r="L10" s="33">
        <v>123179</v>
      </c>
      <c r="M10" s="31">
        <v>39.5</v>
      </c>
      <c r="N10" s="309">
        <v>20.315962948229817</v>
      </c>
      <c r="O10" s="393">
        <f>K10-M10</f>
        <v>-2.3999999999999986</v>
      </c>
    </row>
    <row r="11" spans="1:16">
      <c r="A11" s="37" t="s">
        <v>28</v>
      </c>
      <c r="B11" s="19"/>
      <c r="C11" s="25">
        <v>3849</v>
      </c>
      <c r="D11" s="26">
        <v>3.5</v>
      </c>
      <c r="E11" s="25">
        <v>3473</v>
      </c>
      <c r="F11" s="26">
        <v>3.9</v>
      </c>
      <c r="G11" s="27">
        <v>10.826374892024182</v>
      </c>
      <c r="H11" s="360"/>
      <c r="I11" s="25"/>
      <c r="J11" s="25">
        <v>14730</v>
      </c>
      <c r="K11" s="26">
        <v>3.7</v>
      </c>
      <c r="L11" s="25">
        <v>11705</v>
      </c>
      <c r="M11" s="26">
        <v>3.8</v>
      </c>
      <c r="N11" s="27">
        <v>25.843656557026918</v>
      </c>
      <c r="O11" s="156"/>
    </row>
    <row r="12" spans="1:16">
      <c r="A12" s="37" t="s">
        <v>29</v>
      </c>
      <c r="B12" s="19"/>
      <c r="C12" s="25">
        <v>25997</v>
      </c>
      <c r="D12" s="26">
        <v>23.700000000000003</v>
      </c>
      <c r="E12" s="25">
        <v>21234</v>
      </c>
      <c r="F12" s="26">
        <v>23.700000000000003</v>
      </c>
      <c r="G12" s="27">
        <v>22.431006875765291</v>
      </c>
      <c r="H12" s="360"/>
      <c r="I12" s="25"/>
      <c r="J12" s="25">
        <v>95547</v>
      </c>
      <c r="K12" s="26">
        <v>23.9</v>
      </c>
      <c r="L12" s="25">
        <v>76375</v>
      </c>
      <c r="M12" s="26">
        <v>24.500000000000004</v>
      </c>
      <c r="N12" s="27">
        <v>25.102454991816693</v>
      </c>
      <c r="O12" s="156"/>
    </row>
    <row r="13" spans="1:16" ht="18.75">
      <c r="A13" s="22" t="s">
        <v>134</v>
      </c>
      <c r="C13" s="34">
        <v>475</v>
      </c>
      <c r="D13" s="31">
        <v>0.4</v>
      </c>
      <c r="E13" s="34">
        <v>350</v>
      </c>
      <c r="F13" s="31">
        <v>0.4</v>
      </c>
      <c r="G13" s="32">
        <v>35.714285714285722</v>
      </c>
      <c r="H13" s="360"/>
      <c r="I13" s="25"/>
      <c r="J13" s="34">
        <v>500</v>
      </c>
      <c r="K13" s="31">
        <v>0.1</v>
      </c>
      <c r="L13" s="34">
        <v>1364</v>
      </c>
      <c r="M13" s="31">
        <v>0.4</v>
      </c>
      <c r="N13" s="32">
        <v>-63.343108504398828</v>
      </c>
      <c r="O13" s="156"/>
    </row>
    <row r="14" spans="1:16" s="63" customFormat="1" ht="18.75">
      <c r="A14" s="107" t="s">
        <v>135</v>
      </c>
      <c r="B14" s="108"/>
      <c r="C14" s="33">
        <v>11678</v>
      </c>
      <c r="D14" s="38">
        <v>10.6</v>
      </c>
      <c r="E14" s="33">
        <v>10638</v>
      </c>
      <c r="F14" s="38">
        <v>11.9</v>
      </c>
      <c r="G14" s="32">
        <v>9.7762737356646099</v>
      </c>
      <c r="H14" s="196">
        <v>5.8545474833971545</v>
      </c>
      <c r="I14" s="101"/>
      <c r="J14" s="33">
        <v>37427</v>
      </c>
      <c r="K14" s="38">
        <v>9.4</v>
      </c>
      <c r="L14" s="33">
        <v>33735</v>
      </c>
      <c r="M14" s="38">
        <v>10.8</v>
      </c>
      <c r="N14" s="32">
        <v>10.944123314065513</v>
      </c>
      <c r="O14" s="133">
        <v>6.3271775460966628</v>
      </c>
    </row>
    <row r="15" spans="1:16">
      <c r="A15" s="39" t="s">
        <v>60</v>
      </c>
      <c r="B15" s="37"/>
      <c r="C15" s="105">
        <v>645</v>
      </c>
      <c r="D15" s="347"/>
      <c r="E15" s="105">
        <v>460</v>
      </c>
      <c r="F15" s="354"/>
      <c r="G15" s="163">
        <v>40.217391304347828</v>
      </c>
      <c r="H15" s="359"/>
      <c r="I15" s="101"/>
      <c r="J15" s="105">
        <v>4208</v>
      </c>
      <c r="K15" s="350"/>
      <c r="L15" s="33">
        <v>954</v>
      </c>
      <c r="M15" s="364"/>
      <c r="N15" s="32" t="s">
        <v>96</v>
      </c>
      <c r="O15" s="136"/>
    </row>
    <row r="16" spans="1:16">
      <c r="A16" s="19" t="s">
        <v>101</v>
      </c>
      <c r="B16" s="19"/>
      <c r="C16" s="25">
        <v>2648</v>
      </c>
      <c r="D16" s="348"/>
      <c r="E16" s="25">
        <v>2523</v>
      </c>
      <c r="F16" s="355"/>
      <c r="G16" s="27">
        <v>4.954419342053118</v>
      </c>
      <c r="H16" s="360"/>
      <c r="I16" s="25"/>
      <c r="J16" s="25">
        <v>9646</v>
      </c>
      <c r="K16" s="348"/>
      <c r="L16" s="25">
        <v>7777</v>
      </c>
      <c r="M16" s="355"/>
      <c r="N16" s="27">
        <v>24.03240324032403</v>
      </c>
      <c r="O16" s="137"/>
      <c r="P16" s="24"/>
    </row>
    <row r="17" spans="1:16">
      <c r="A17" s="19" t="s">
        <v>100</v>
      </c>
      <c r="B17" s="19"/>
      <c r="C17" s="25">
        <v>386</v>
      </c>
      <c r="D17" s="349"/>
      <c r="E17" s="25">
        <v>217</v>
      </c>
      <c r="F17" s="345"/>
      <c r="G17" s="27">
        <v>77.880184331797238</v>
      </c>
      <c r="H17" s="360"/>
      <c r="I17" s="25"/>
      <c r="J17" s="25">
        <v>1299</v>
      </c>
      <c r="K17" s="349"/>
      <c r="L17" s="25">
        <v>1024</v>
      </c>
      <c r="M17" s="345"/>
      <c r="N17" s="27">
        <v>26.85546875</v>
      </c>
      <c r="O17" s="165"/>
      <c r="P17" s="24"/>
    </row>
    <row r="18" spans="1:16">
      <c r="A18" s="19" t="s">
        <v>7</v>
      </c>
      <c r="B18" s="19"/>
      <c r="C18" s="25">
        <v>2262</v>
      </c>
      <c r="D18" s="346"/>
      <c r="E18" s="25">
        <v>2306</v>
      </c>
      <c r="F18" s="345"/>
      <c r="G18" s="27">
        <v>-1.9080659150043311</v>
      </c>
      <c r="H18" s="360"/>
      <c r="I18" s="25"/>
      <c r="J18" s="25">
        <v>8347</v>
      </c>
      <c r="K18" s="346"/>
      <c r="L18" s="25">
        <v>6753</v>
      </c>
      <c r="M18" s="345"/>
      <c r="N18" s="27">
        <v>23.604324004146314</v>
      </c>
      <c r="O18" s="165"/>
    </row>
    <row r="19" spans="1:16">
      <c r="A19" s="19" t="s">
        <v>109</v>
      </c>
      <c r="B19" s="19"/>
      <c r="C19" s="25">
        <v>-1151</v>
      </c>
      <c r="D19" s="349"/>
      <c r="E19" s="25">
        <v>-69</v>
      </c>
      <c r="F19" s="345"/>
      <c r="G19" s="27" t="s">
        <v>96</v>
      </c>
      <c r="H19" s="360"/>
      <c r="I19" s="25"/>
      <c r="J19" s="25">
        <v>-1131</v>
      </c>
      <c r="K19" s="349"/>
      <c r="L19" s="25">
        <v>1193</v>
      </c>
      <c r="M19" s="345"/>
      <c r="N19" s="27">
        <v>-194.8030176026823</v>
      </c>
      <c r="O19" s="165"/>
    </row>
    <row r="20" spans="1:16" ht="18" customHeight="1">
      <c r="A20" s="22" t="s">
        <v>102</v>
      </c>
      <c r="B20" s="37"/>
      <c r="C20" s="34">
        <v>-655</v>
      </c>
      <c r="D20" s="350"/>
      <c r="E20" s="34">
        <v>-87</v>
      </c>
      <c r="F20" s="356"/>
      <c r="G20" s="32" t="s">
        <v>96</v>
      </c>
      <c r="H20" s="342"/>
      <c r="I20" s="25"/>
      <c r="J20" s="34">
        <v>-2597</v>
      </c>
      <c r="K20" s="350"/>
      <c r="L20" s="34">
        <v>-328</v>
      </c>
      <c r="M20" s="356"/>
      <c r="N20" s="32" t="s">
        <v>96</v>
      </c>
      <c r="O20" s="165"/>
    </row>
    <row r="21" spans="1:16" s="63" customFormat="1">
      <c r="A21" s="107" t="s">
        <v>104</v>
      </c>
      <c r="B21" s="108"/>
      <c r="C21" s="33">
        <v>456</v>
      </c>
      <c r="D21" s="351"/>
      <c r="E21" s="33">
        <v>2150</v>
      </c>
      <c r="F21" s="354"/>
      <c r="G21" s="32">
        <v>-78.79069767441861</v>
      </c>
      <c r="H21" s="360"/>
      <c r="I21" s="101"/>
      <c r="J21" s="33">
        <v>4619</v>
      </c>
      <c r="K21" s="351"/>
      <c r="L21" s="33">
        <v>7618</v>
      </c>
      <c r="M21" s="354"/>
      <c r="N21" s="32">
        <v>-39.367288002100288</v>
      </c>
      <c r="O21" s="136"/>
    </row>
    <row r="22" spans="1:16" s="63" customFormat="1" ht="32.25" customHeight="1">
      <c r="A22" s="182" t="s">
        <v>113</v>
      </c>
      <c r="B22" s="100"/>
      <c r="C22" s="25">
        <v>10577</v>
      </c>
      <c r="D22" s="255"/>
      <c r="E22" s="25">
        <v>8028</v>
      </c>
      <c r="F22" s="357"/>
      <c r="G22" s="27">
        <v>31.751370204285003</v>
      </c>
      <c r="H22" s="361"/>
      <c r="I22" s="101"/>
      <c r="J22" s="25">
        <v>28600</v>
      </c>
      <c r="K22" s="255"/>
      <c r="L22" s="25">
        <v>25163</v>
      </c>
      <c r="M22" s="357"/>
      <c r="N22" s="27">
        <v>13.65894368715972</v>
      </c>
      <c r="O22" s="183"/>
    </row>
    <row r="23" spans="1:16">
      <c r="A23" s="22" t="s">
        <v>8</v>
      </c>
      <c r="B23" s="22"/>
      <c r="C23" s="25">
        <v>3339.278481288753</v>
      </c>
      <c r="D23" s="352"/>
      <c r="E23" s="25">
        <v>2364</v>
      </c>
      <c r="F23" s="358"/>
      <c r="G23" s="27">
        <v>41.255434910691747</v>
      </c>
      <c r="H23" s="360"/>
      <c r="I23" s="101"/>
      <c r="J23" s="25">
        <v>7888.07</v>
      </c>
      <c r="K23" s="363"/>
      <c r="L23" s="25">
        <v>7932</v>
      </c>
      <c r="M23" s="363"/>
      <c r="N23" s="27">
        <v>-0.55383257690369003</v>
      </c>
      <c r="O23" s="165"/>
    </row>
    <row r="24" spans="1:16" ht="18.75">
      <c r="A24" s="30" t="s">
        <v>136</v>
      </c>
      <c r="B24" s="22"/>
      <c r="C24" s="34">
        <v>1590</v>
      </c>
      <c r="D24" s="353"/>
      <c r="E24" s="34">
        <v>1640</v>
      </c>
      <c r="F24" s="356"/>
      <c r="G24" s="32">
        <v>-3.0487804878048808</v>
      </c>
      <c r="H24" s="342"/>
      <c r="I24" s="101"/>
      <c r="J24" s="34">
        <v>6463</v>
      </c>
      <c r="K24" s="353"/>
      <c r="L24" s="34">
        <v>6045</v>
      </c>
      <c r="M24" s="356"/>
      <c r="N24" s="32">
        <v>6.9148056244830336</v>
      </c>
      <c r="O24" s="164"/>
    </row>
    <row r="25" spans="1:16" s="63" customFormat="1">
      <c r="A25" s="104" t="s">
        <v>9</v>
      </c>
      <c r="B25" s="100"/>
      <c r="C25" s="33">
        <v>8827.721518711247</v>
      </c>
      <c r="D25" s="351"/>
      <c r="E25" s="33">
        <v>7304</v>
      </c>
      <c r="F25" s="354"/>
      <c r="G25" s="32">
        <v>20.861466576002829</v>
      </c>
      <c r="H25" s="344"/>
      <c r="I25" s="101"/>
      <c r="J25" s="33">
        <v>27174.93</v>
      </c>
      <c r="K25" s="351"/>
      <c r="L25" s="33">
        <v>23276</v>
      </c>
      <c r="M25" s="354"/>
      <c r="N25" s="32">
        <v>16.750859254167395</v>
      </c>
      <c r="O25" s="136"/>
    </row>
    <row r="26" spans="1:16">
      <c r="A26" s="22" t="s">
        <v>10</v>
      </c>
      <c r="B26" s="22"/>
      <c r="C26" s="25">
        <v>6671.721518711247</v>
      </c>
      <c r="D26" s="346"/>
      <c r="E26" s="25">
        <v>5436</v>
      </c>
      <c r="F26" s="355"/>
      <c r="G26" s="27">
        <v>22.732183935085494</v>
      </c>
      <c r="H26" s="362"/>
      <c r="I26" s="25"/>
      <c r="J26" s="25">
        <v>21139.93</v>
      </c>
      <c r="K26" s="346"/>
      <c r="L26" s="25">
        <v>17683</v>
      </c>
      <c r="M26" s="355"/>
      <c r="N26" s="27">
        <v>19.549454278120226</v>
      </c>
      <c r="O26" s="137"/>
    </row>
    <row r="27" spans="1:16">
      <c r="A27" s="30" t="s">
        <v>11</v>
      </c>
      <c r="B27" s="22"/>
      <c r="C27" s="34">
        <v>2156</v>
      </c>
      <c r="D27" s="353"/>
      <c r="E27" s="34">
        <v>1868</v>
      </c>
      <c r="F27" s="356"/>
      <c r="G27" s="32">
        <v>15.417558886509642</v>
      </c>
      <c r="H27" s="342"/>
      <c r="I27" s="25"/>
      <c r="J27" s="34">
        <v>6035</v>
      </c>
      <c r="K27" s="353"/>
      <c r="L27" s="34">
        <v>5593</v>
      </c>
      <c r="M27" s="356"/>
      <c r="N27" s="32">
        <v>7.9027355623100259</v>
      </c>
      <c r="O27" s="164"/>
    </row>
    <row r="28" spans="1:16">
      <c r="A28" s="22"/>
      <c r="B28" s="22"/>
      <c r="C28" s="315"/>
      <c r="D28" s="23"/>
      <c r="E28" s="315"/>
      <c r="F28" s="21"/>
      <c r="G28" s="21"/>
      <c r="H28" s="197"/>
      <c r="I28" s="26"/>
      <c r="J28" s="142"/>
      <c r="K28" s="23"/>
      <c r="L28" s="179"/>
      <c r="M28" s="21"/>
      <c r="O28" s="166"/>
    </row>
    <row r="29" spans="1:16">
      <c r="B29" s="22"/>
      <c r="C29" s="335"/>
      <c r="D29" s="23"/>
      <c r="E29" s="299"/>
      <c r="F29" s="21"/>
      <c r="G29" s="21"/>
      <c r="H29" s="197"/>
      <c r="I29" s="26"/>
      <c r="J29" s="143"/>
      <c r="K29" s="23"/>
      <c r="L29" s="180"/>
      <c r="M29" s="21"/>
      <c r="O29" s="166"/>
    </row>
    <row r="30" spans="1:16">
      <c r="C30" s="41"/>
      <c r="D30" s="42"/>
      <c r="E30" s="41"/>
      <c r="F30" s="43"/>
      <c r="G30" s="43"/>
      <c r="H30" s="198"/>
      <c r="I30" s="26"/>
      <c r="J30" s="144"/>
      <c r="K30" s="42"/>
      <c r="L30" s="181"/>
      <c r="M30" s="43"/>
      <c r="O30" s="167"/>
    </row>
    <row r="31" spans="1:16" ht="18.75">
      <c r="C31" s="59">
        <v>2016</v>
      </c>
      <c r="D31" s="15" t="s">
        <v>3</v>
      </c>
      <c r="E31" s="59">
        <v>2015</v>
      </c>
      <c r="F31" s="15" t="s">
        <v>3</v>
      </c>
      <c r="G31" s="15" t="s">
        <v>97</v>
      </c>
      <c r="H31" s="314" t="s">
        <v>133</v>
      </c>
      <c r="I31" s="26"/>
      <c r="J31" s="59">
        <v>2016</v>
      </c>
      <c r="K31" s="15" t="s">
        <v>3</v>
      </c>
      <c r="L31" s="59">
        <v>2015</v>
      </c>
      <c r="M31" s="15" t="s">
        <v>3</v>
      </c>
      <c r="N31" s="15" t="s">
        <v>97</v>
      </c>
      <c r="O31" s="314" t="s">
        <v>133</v>
      </c>
    </row>
    <row r="32" spans="1:16">
      <c r="A32" s="44" t="s">
        <v>99</v>
      </c>
      <c r="B32" s="17"/>
      <c r="C32" s="341"/>
      <c r="D32" s="341"/>
      <c r="E32" s="341"/>
      <c r="F32" s="365"/>
      <c r="G32" s="366"/>
      <c r="H32" s="367"/>
      <c r="I32" s="1"/>
      <c r="J32" s="341"/>
      <c r="K32" s="341"/>
      <c r="L32" s="341"/>
      <c r="M32" s="365"/>
      <c r="N32" s="366"/>
      <c r="O32" s="367"/>
      <c r="P32" s="343"/>
    </row>
    <row r="33" spans="1:16" ht="15.75" customHeight="1">
      <c r="A33" s="36" t="s">
        <v>62</v>
      </c>
      <c r="B33" s="37"/>
      <c r="C33" s="33">
        <v>11678</v>
      </c>
      <c r="D33" s="111">
        <v>10.6</v>
      </c>
      <c r="E33" s="33">
        <v>10638</v>
      </c>
      <c r="F33" s="111">
        <v>11.9</v>
      </c>
      <c r="G33" s="316">
        <v>9.7762737356646099</v>
      </c>
      <c r="H33" s="196">
        <v>5.8545474833971545</v>
      </c>
      <c r="I33" s="101"/>
      <c r="J33" s="33">
        <v>37427</v>
      </c>
      <c r="K33" s="111">
        <v>9.4</v>
      </c>
      <c r="L33" s="33">
        <v>33735</v>
      </c>
      <c r="M33" s="111">
        <v>10.8</v>
      </c>
      <c r="N33" s="316">
        <v>10.944123314065513</v>
      </c>
      <c r="O33" s="196">
        <v>6.3271775460966628</v>
      </c>
    </row>
    <row r="34" spans="1:16" ht="15.75" customHeight="1">
      <c r="A34" s="5" t="s">
        <v>12</v>
      </c>
      <c r="C34" s="25">
        <v>3192</v>
      </c>
      <c r="D34" s="46">
        <v>2.9</v>
      </c>
      <c r="E34" s="25">
        <v>2580</v>
      </c>
      <c r="F34" s="46">
        <v>2.9</v>
      </c>
      <c r="G34" s="135">
        <v>23.720930232558146</v>
      </c>
      <c r="H34" s="317"/>
      <c r="I34" s="101"/>
      <c r="J34" s="25">
        <v>12076</v>
      </c>
      <c r="K34" s="46">
        <v>3</v>
      </c>
      <c r="L34" s="25">
        <v>9757</v>
      </c>
      <c r="M34" s="46">
        <v>3.1</v>
      </c>
      <c r="N34" s="135">
        <v>23.767551501486107</v>
      </c>
      <c r="O34" s="317"/>
    </row>
    <row r="35" spans="1:16" ht="15.75" customHeight="1">
      <c r="A35" s="47" t="s">
        <v>64</v>
      </c>
      <c r="B35" s="22"/>
      <c r="C35" s="48">
        <v>2322</v>
      </c>
      <c r="D35" s="109">
        <v>2.1</v>
      </c>
      <c r="E35" s="48">
        <v>843</v>
      </c>
      <c r="F35" s="46">
        <v>0.89999999999999902</v>
      </c>
      <c r="G35" s="318">
        <v>175.44483985765123</v>
      </c>
      <c r="H35" s="317"/>
      <c r="I35" s="101"/>
      <c r="J35" s="48">
        <v>5484</v>
      </c>
      <c r="K35" s="109">
        <v>1.4000000000000004</v>
      </c>
      <c r="L35" s="48">
        <v>3134</v>
      </c>
      <c r="M35" s="46">
        <v>1.0999999999999992</v>
      </c>
      <c r="N35" s="318">
        <v>74.984045947670722</v>
      </c>
      <c r="O35" s="317"/>
    </row>
    <row r="36" spans="1:16" ht="15.75" customHeight="1">
      <c r="A36" s="325" t="s">
        <v>58</v>
      </c>
      <c r="B36" s="22"/>
      <c r="C36" s="50">
        <v>17192</v>
      </c>
      <c r="D36" s="51">
        <v>15.6</v>
      </c>
      <c r="E36" s="50">
        <v>14061</v>
      </c>
      <c r="F36" s="51">
        <v>15.7</v>
      </c>
      <c r="G36" s="135">
        <v>22.267264063722347</v>
      </c>
      <c r="H36" s="201">
        <v>19.064470023288038</v>
      </c>
      <c r="I36" s="215"/>
      <c r="J36" s="50">
        <v>54987</v>
      </c>
      <c r="K36" s="51">
        <v>13.8</v>
      </c>
      <c r="L36" s="50">
        <v>46626</v>
      </c>
      <c r="M36" s="51">
        <v>15</v>
      </c>
      <c r="N36" s="135">
        <v>17.932055076566723</v>
      </c>
      <c r="O36" s="201">
        <v>13.247976650180092</v>
      </c>
    </row>
    <row r="37" spans="1:16" s="63" customFormat="1" ht="15.75" customHeight="1">
      <c r="A37" s="114" t="s">
        <v>13</v>
      </c>
      <c r="B37" s="64"/>
      <c r="C37" s="53">
        <v>8377.6255662345811</v>
      </c>
      <c r="D37" s="114"/>
      <c r="E37" s="337">
        <v>7007.5140081363288</v>
      </c>
      <c r="F37" s="115"/>
      <c r="G37" s="32">
        <v>19.552034523333582</v>
      </c>
      <c r="H37" s="319"/>
      <c r="J37" s="53">
        <v>22155.442045305492</v>
      </c>
      <c r="K37" s="114"/>
      <c r="L37" s="337">
        <v>18884.971403200612</v>
      </c>
      <c r="M37" s="115"/>
      <c r="N37" s="32">
        <v>17.317847998173839</v>
      </c>
      <c r="O37" s="319"/>
    </row>
    <row r="38" spans="1:16" ht="19.5" customHeight="1">
      <c r="C38" s="48"/>
      <c r="E38" s="48"/>
      <c r="F38" s="1"/>
      <c r="G38" s="1"/>
      <c r="H38" s="369"/>
      <c r="J38" s="18"/>
      <c r="K38" s="370"/>
      <c r="L38" s="102"/>
      <c r="M38" s="5"/>
      <c r="O38" s="1"/>
    </row>
    <row r="39" spans="1:16" ht="19.5" customHeight="1">
      <c r="A39" s="44" t="s">
        <v>98</v>
      </c>
      <c r="B39" s="17"/>
      <c r="C39" s="59">
        <v>2016</v>
      </c>
      <c r="D39" s="58"/>
      <c r="E39" s="57">
        <v>2015</v>
      </c>
      <c r="F39" s="58"/>
      <c r="G39" s="59" t="s">
        <v>14</v>
      </c>
      <c r="H39" s="371"/>
      <c r="I39" s="12"/>
      <c r="J39" s="5"/>
      <c r="K39" s="5"/>
      <c r="L39" s="162"/>
      <c r="N39" s="5"/>
      <c r="O39" s="12"/>
      <c r="P39" s="5"/>
    </row>
    <row r="40" spans="1:16" ht="19.5" customHeight="1">
      <c r="A40" s="47" t="s">
        <v>85</v>
      </c>
      <c r="B40" s="22"/>
      <c r="C40" s="223">
        <v>1.36692973611932</v>
      </c>
      <c r="D40" s="185"/>
      <c r="E40" s="223">
        <v>1.3271355553515134</v>
      </c>
      <c r="F40" s="2"/>
      <c r="G40" s="60">
        <v>3.9794180767806608E-2</v>
      </c>
      <c r="H40" s="372"/>
      <c r="I40" s="368"/>
      <c r="J40" s="5"/>
      <c r="K40" s="5"/>
      <c r="N40" s="5"/>
      <c r="O40" s="373"/>
      <c r="P40" s="61"/>
    </row>
    <row r="41" spans="1:16" ht="19.5" customHeight="1">
      <c r="A41" s="47" t="s">
        <v>86</v>
      </c>
      <c r="B41" s="22"/>
      <c r="C41" s="224">
        <v>7.6003536693191869</v>
      </c>
      <c r="D41" s="185"/>
      <c r="E41" s="224">
        <v>6.0975715524718126</v>
      </c>
      <c r="F41" s="2"/>
      <c r="G41" s="60">
        <v>1.5027821168473743</v>
      </c>
      <c r="H41" s="372"/>
      <c r="I41" s="368"/>
      <c r="J41" s="5"/>
      <c r="K41" s="5"/>
      <c r="N41" s="5"/>
      <c r="O41" s="373"/>
      <c r="P41" s="61"/>
    </row>
    <row r="42" spans="1:16" ht="19.5" customHeight="1">
      <c r="A42" s="47" t="s">
        <v>87</v>
      </c>
      <c r="B42" s="22"/>
      <c r="C42" s="225">
        <v>0.90663941014082539</v>
      </c>
      <c r="D42" s="185"/>
      <c r="E42" s="225">
        <v>0.6924616300608627</v>
      </c>
      <c r="F42" s="2"/>
      <c r="G42" s="60">
        <v>0.21417778007996269</v>
      </c>
      <c r="H42" s="372"/>
      <c r="I42" s="368"/>
      <c r="J42" s="5"/>
      <c r="K42" s="5"/>
      <c r="N42" s="5"/>
      <c r="O42" s="373"/>
      <c r="P42" s="5"/>
    </row>
    <row r="43" spans="1:16" ht="19.5" customHeight="1">
      <c r="A43" s="30" t="s">
        <v>88</v>
      </c>
      <c r="B43" s="22"/>
      <c r="C43" s="226">
        <v>0.31922502343383846</v>
      </c>
      <c r="D43" s="184"/>
      <c r="E43" s="226">
        <v>0.26881863705099285</v>
      </c>
      <c r="F43" s="52"/>
      <c r="G43" s="62">
        <v>5.0406386382845616</v>
      </c>
      <c r="H43" s="372"/>
      <c r="I43" s="368"/>
      <c r="J43" s="5"/>
      <c r="K43" s="5"/>
      <c r="N43" s="5"/>
      <c r="O43" s="373"/>
      <c r="P43" s="5"/>
    </row>
    <row r="44" spans="1:16">
      <c r="A44" s="5"/>
      <c r="C44" s="374"/>
      <c r="D44" s="5"/>
      <c r="E44" s="374"/>
      <c r="G44" s="373"/>
      <c r="H44" s="372"/>
      <c r="I44" s="368"/>
      <c r="J44" s="5"/>
      <c r="K44" s="5"/>
      <c r="N44" s="5"/>
      <c r="O44" s="373"/>
      <c r="P44" s="5"/>
    </row>
    <row r="45" spans="1:16" ht="16.5">
      <c r="A45" s="394" t="s">
        <v>141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</row>
    <row r="46" spans="1:16" ht="15.75" customHeight="1">
      <c r="A46" s="118" t="s">
        <v>94</v>
      </c>
      <c r="C46" s="375"/>
      <c r="D46" s="35"/>
      <c r="E46" s="26"/>
      <c r="F46" s="28"/>
      <c r="G46" s="28"/>
      <c r="H46" s="146"/>
      <c r="I46" s="26"/>
      <c r="J46" s="375"/>
      <c r="K46" s="35"/>
      <c r="L46" s="73"/>
      <c r="M46" s="28"/>
      <c r="O46" s="28"/>
    </row>
    <row r="47" spans="1:16" ht="15.75" customHeight="1">
      <c r="A47" s="118" t="s">
        <v>95</v>
      </c>
      <c r="B47" s="376"/>
      <c r="C47" s="63"/>
      <c r="D47" s="247"/>
      <c r="E47" s="247"/>
      <c r="F47" s="247"/>
      <c r="G47" s="64"/>
      <c r="I47" s="64"/>
      <c r="J47" s="64"/>
      <c r="K47" s="64"/>
      <c r="M47" s="63"/>
      <c r="N47" s="64"/>
      <c r="O47" s="64"/>
      <c r="P47" s="1"/>
    </row>
    <row r="48" spans="1:16" ht="15.75" customHeight="1">
      <c r="A48" s="192" t="s">
        <v>108</v>
      </c>
      <c r="B48" s="377"/>
      <c r="F48" s="2"/>
      <c r="G48" s="2"/>
      <c r="H48" s="185"/>
      <c r="I48" s="5"/>
      <c r="J48" s="5"/>
      <c r="K48" s="5"/>
      <c r="N48" s="5"/>
      <c r="O48" s="2"/>
    </row>
    <row r="49" spans="1:15" ht="15.75" customHeight="1">
      <c r="A49" s="40" t="s">
        <v>89</v>
      </c>
      <c r="F49" s="2"/>
      <c r="G49" s="2"/>
      <c r="H49" s="185"/>
      <c r="I49" s="5"/>
      <c r="J49" s="5"/>
      <c r="K49" s="5"/>
      <c r="N49" s="5"/>
      <c r="O49" s="2"/>
    </row>
    <row r="50" spans="1:15" ht="15.75" customHeight="1">
      <c r="A50" s="40" t="s">
        <v>90</v>
      </c>
      <c r="F50" s="2"/>
      <c r="G50" s="2"/>
      <c r="H50" s="185"/>
      <c r="I50" s="5"/>
      <c r="J50" s="5"/>
      <c r="K50" s="5"/>
      <c r="N50" s="5"/>
      <c r="O50" s="2"/>
    </row>
    <row r="51" spans="1:15" ht="15.75" customHeight="1">
      <c r="A51" s="40" t="s">
        <v>91</v>
      </c>
      <c r="F51" s="2"/>
      <c r="G51" s="2"/>
      <c r="H51" s="185"/>
      <c r="I51" s="5"/>
      <c r="J51" s="5"/>
      <c r="K51" s="5"/>
      <c r="N51" s="5"/>
      <c r="O51" s="2"/>
    </row>
    <row r="52" spans="1:15" ht="15.75" customHeight="1">
      <c r="A52" s="40" t="s">
        <v>92</v>
      </c>
      <c r="F52" s="2"/>
      <c r="G52" s="2"/>
      <c r="H52" s="185"/>
      <c r="I52" s="5"/>
      <c r="J52" s="5"/>
      <c r="K52" s="5"/>
      <c r="N52" s="5"/>
      <c r="O52" s="2"/>
    </row>
    <row r="53" spans="1:15" ht="16.5">
      <c r="A53" s="65" t="s">
        <v>15</v>
      </c>
      <c r="C53" s="5"/>
      <c r="D53" s="5"/>
      <c r="E53" s="5"/>
      <c r="I53" s="5"/>
      <c r="J53" s="18"/>
    </row>
  </sheetData>
  <mergeCells count="6">
    <mergeCell ref="A45:P45"/>
    <mergeCell ref="C6:H6"/>
    <mergeCell ref="J6:O6"/>
    <mergeCell ref="A1:P1"/>
    <mergeCell ref="A2:P2"/>
    <mergeCell ref="A3:P3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4"/>
  <sheetViews>
    <sheetView showGridLines="0" view="pageBreakPreview" zoomScale="80" zoomScaleNormal="85" zoomScaleSheetLayoutView="80" workbookViewId="0">
      <selection activeCell="L7" sqref="L7"/>
    </sheetView>
  </sheetViews>
  <sheetFormatPr defaultColWidth="9.85546875" defaultRowHeight="15.75"/>
  <cols>
    <col min="1" max="1" width="40.7109375" style="76" customWidth="1"/>
    <col min="2" max="4" width="14.7109375" style="76" customWidth="1"/>
    <col min="5" max="5" width="14.7109375" style="92" customWidth="1"/>
    <col min="6" max="6" width="14.7109375" style="222" customWidth="1"/>
    <col min="7" max="7" width="14.7109375" style="169" customWidth="1"/>
    <col min="8" max="8" width="14.7109375" style="222" customWidth="1"/>
    <col min="9" max="16384" width="9.85546875" style="76"/>
  </cols>
  <sheetData>
    <row r="2" spans="1:8" ht="18" customHeight="1">
      <c r="A2" s="401" t="s">
        <v>0</v>
      </c>
      <c r="B2" s="401"/>
      <c r="C2" s="401"/>
      <c r="D2" s="401"/>
      <c r="E2" s="401"/>
      <c r="F2" s="401"/>
      <c r="G2" s="401"/>
      <c r="H2" s="401"/>
    </row>
    <row r="3" spans="1:8" ht="18.75" customHeight="1">
      <c r="A3" s="402" t="s">
        <v>35</v>
      </c>
      <c r="B3" s="402"/>
      <c r="C3" s="402"/>
      <c r="D3" s="402"/>
      <c r="E3" s="402"/>
      <c r="F3" s="402"/>
      <c r="G3" s="402"/>
      <c r="H3" s="402"/>
    </row>
    <row r="4" spans="1:8" ht="21" customHeight="1">
      <c r="A4" s="403" t="s">
        <v>2</v>
      </c>
      <c r="B4" s="403"/>
      <c r="C4" s="403"/>
      <c r="D4" s="403"/>
      <c r="E4" s="403"/>
      <c r="F4" s="403"/>
      <c r="G4" s="403"/>
      <c r="H4" s="403"/>
    </row>
    <row r="5" spans="1:8" ht="18">
      <c r="A5" s="123"/>
      <c r="B5" s="123"/>
      <c r="C5" s="123"/>
      <c r="D5" s="123"/>
      <c r="E5" s="123"/>
      <c r="F5" s="168"/>
      <c r="G5" s="168"/>
      <c r="H5" s="168"/>
    </row>
    <row r="7" spans="1:8">
      <c r="C7" s="79"/>
      <c r="D7" s="79"/>
      <c r="E7" s="93"/>
      <c r="F7" s="221"/>
    </row>
    <row r="8" spans="1:8">
      <c r="A8" s="80" t="s">
        <v>36</v>
      </c>
      <c r="B8" s="321"/>
      <c r="C8" s="159" t="s">
        <v>146</v>
      </c>
      <c r="D8" s="159" t="s">
        <v>115</v>
      </c>
      <c r="E8" s="45" t="s">
        <v>97</v>
      </c>
    </row>
    <row r="9" spans="1:8">
      <c r="A9" s="81" t="s">
        <v>37</v>
      </c>
      <c r="C9" s="82">
        <v>43757</v>
      </c>
      <c r="D9" s="82">
        <v>29415</v>
      </c>
      <c r="E9" s="186">
        <v>48.757436681964997</v>
      </c>
      <c r="F9" s="218"/>
    </row>
    <row r="10" spans="1:8">
      <c r="A10" s="81" t="s">
        <v>38</v>
      </c>
      <c r="C10" s="82">
        <v>26222</v>
      </c>
      <c r="D10" s="149">
        <v>19906</v>
      </c>
      <c r="E10" s="186">
        <v>31.729126896413142</v>
      </c>
      <c r="F10" s="218"/>
    </row>
    <row r="11" spans="1:8">
      <c r="A11" s="81" t="s">
        <v>39</v>
      </c>
      <c r="C11" s="82">
        <v>31932</v>
      </c>
      <c r="D11" s="82">
        <v>24680</v>
      </c>
      <c r="E11" s="186">
        <v>29.384116693679086</v>
      </c>
      <c r="F11" s="218"/>
    </row>
    <row r="12" spans="1:8">
      <c r="A12" s="83" t="s">
        <v>40</v>
      </c>
      <c r="B12" s="322"/>
      <c r="C12" s="119">
        <v>16040</v>
      </c>
      <c r="D12" s="152">
        <v>12722</v>
      </c>
      <c r="E12" s="187">
        <v>26.080804904889177</v>
      </c>
      <c r="F12" s="218"/>
    </row>
    <row r="13" spans="1:8">
      <c r="A13" s="81" t="s">
        <v>41</v>
      </c>
      <c r="C13" s="82">
        <v>117951</v>
      </c>
      <c r="D13" s="82">
        <v>86723</v>
      </c>
      <c r="E13" s="186">
        <v>36.008901906068758</v>
      </c>
    </row>
    <row r="14" spans="1:8">
      <c r="A14" s="81" t="s">
        <v>42</v>
      </c>
      <c r="C14" s="82">
        <v>128601</v>
      </c>
      <c r="D14" s="82">
        <v>111731</v>
      </c>
      <c r="E14" s="186">
        <v>15.098763995668163</v>
      </c>
    </row>
    <row r="15" spans="1:8">
      <c r="A15" s="81" t="s">
        <v>43</v>
      </c>
      <c r="C15" s="82">
        <v>102223</v>
      </c>
      <c r="D15" s="82">
        <v>80296</v>
      </c>
      <c r="E15" s="186">
        <v>27.307711467569984</v>
      </c>
    </row>
    <row r="16" spans="1:8" ht="18.75">
      <c r="A16" s="47" t="s">
        <v>78</v>
      </c>
      <c r="C16" s="149">
        <v>153268</v>
      </c>
      <c r="D16" s="149">
        <v>108341</v>
      </c>
      <c r="E16" s="186">
        <v>41.468142254548134</v>
      </c>
      <c r="F16" s="218"/>
    </row>
    <row r="17" spans="1:6">
      <c r="A17" s="76" t="s">
        <v>44</v>
      </c>
      <c r="C17" s="120">
        <v>43580</v>
      </c>
      <c r="D17" s="120">
        <v>22241</v>
      </c>
      <c r="E17" s="186">
        <v>95.944426959219456</v>
      </c>
      <c r="F17" s="218"/>
    </row>
    <row r="18" spans="1:6">
      <c r="A18" s="84" t="s">
        <v>45</v>
      </c>
      <c r="B18" s="85"/>
      <c r="C18" s="105">
        <v>545623</v>
      </c>
      <c r="D18" s="105">
        <v>409332</v>
      </c>
      <c r="E18" s="291">
        <v>33.295955361418116</v>
      </c>
    </row>
    <row r="19" spans="1:6">
      <c r="C19" s="121"/>
      <c r="D19" s="150"/>
      <c r="E19" s="94"/>
      <c r="F19" s="218"/>
    </row>
    <row r="20" spans="1:6">
      <c r="A20" s="80" t="s">
        <v>46</v>
      </c>
      <c r="B20" s="321"/>
      <c r="C20" s="122"/>
      <c r="D20" s="151"/>
      <c r="E20" s="95"/>
      <c r="F20" s="218"/>
    </row>
    <row r="21" spans="1:6">
      <c r="A21" s="81" t="s">
        <v>47</v>
      </c>
      <c r="C21" s="82">
        <v>1912</v>
      </c>
      <c r="D21" s="82">
        <v>2239</v>
      </c>
      <c r="E21" s="186">
        <v>-14.604734256364448</v>
      </c>
      <c r="F21" s="218"/>
    </row>
    <row r="22" spans="1:6">
      <c r="A22" s="81" t="s">
        <v>48</v>
      </c>
      <c r="C22" s="82">
        <v>5369</v>
      </c>
      <c r="D22" s="82">
        <v>3656</v>
      </c>
      <c r="E22" s="186">
        <v>46.854485776805241</v>
      </c>
      <c r="F22" s="218"/>
    </row>
    <row r="23" spans="1:6">
      <c r="A23" s="81" t="s">
        <v>49</v>
      </c>
      <c r="C23" s="149">
        <v>976</v>
      </c>
      <c r="D23" s="149">
        <v>597</v>
      </c>
      <c r="E23" s="186">
        <v>63.484087102177547</v>
      </c>
    </row>
    <row r="24" spans="1:6">
      <c r="A24" s="83" t="s">
        <v>50</v>
      </c>
      <c r="B24" s="322"/>
      <c r="C24" s="152">
        <v>78032</v>
      </c>
      <c r="D24" s="152">
        <v>58854</v>
      </c>
      <c r="E24" s="187">
        <v>32.58572059673088</v>
      </c>
      <c r="F24" s="218"/>
    </row>
    <row r="25" spans="1:6">
      <c r="A25" s="81" t="s">
        <v>51</v>
      </c>
      <c r="C25" s="149">
        <v>86289</v>
      </c>
      <c r="D25" s="149">
        <v>65346</v>
      </c>
      <c r="E25" s="186">
        <v>32.049398585988428</v>
      </c>
    </row>
    <row r="26" spans="1:6" ht="18.75">
      <c r="A26" s="189" t="s">
        <v>107</v>
      </c>
      <c r="B26" s="323"/>
      <c r="C26" s="82">
        <v>123494</v>
      </c>
      <c r="D26" s="82">
        <v>80856</v>
      </c>
      <c r="E26" s="186">
        <v>52.733254180271103</v>
      </c>
    </row>
    <row r="27" spans="1:6" s="79" customFormat="1">
      <c r="A27" s="86" t="s">
        <v>52</v>
      </c>
      <c r="C27" s="101">
        <v>4447</v>
      </c>
      <c r="D27" s="101">
        <v>4229</v>
      </c>
      <c r="E27" s="186">
        <v>5.1548829510522642</v>
      </c>
      <c r="F27" s="169"/>
    </row>
    <row r="28" spans="1:6" s="79" customFormat="1">
      <c r="A28" s="83" t="s">
        <v>53</v>
      </c>
      <c r="B28" s="322"/>
      <c r="C28" s="153">
        <v>45223</v>
      </c>
      <c r="D28" s="153">
        <v>17045</v>
      </c>
      <c r="E28" s="187">
        <v>165.31534174244649</v>
      </c>
      <c r="F28" s="266"/>
    </row>
    <row r="29" spans="1:6">
      <c r="A29" s="86" t="s">
        <v>54</v>
      </c>
      <c r="B29" s="79"/>
      <c r="C29" s="154">
        <v>259453</v>
      </c>
      <c r="D29" s="154">
        <v>167476</v>
      </c>
      <c r="E29" s="186">
        <v>54.919510855286724</v>
      </c>
    </row>
    <row r="30" spans="1:6">
      <c r="A30" s="83" t="s">
        <v>55</v>
      </c>
      <c r="B30" s="322"/>
      <c r="C30" s="152">
        <v>286170</v>
      </c>
      <c r="D30" s="152">
        <v>241856</v>
      </c>
      <c r="E30" s="186">
        <v>18.322472876422324</v>
      </c>
      <c r="F30" s="218"/>
    </row>
    <row r="31" spans="1:6">
      <c r="A31" s="217" t="s">
        <v>112</v>
      </c>
      <c r="B31" s="322"/>
      <c r="C31" s="119">
        <v>545623</v>
      </c>
      <c r="D31" s="119">
        <v>409332</v>
      </c>
      <c r="E31" s="291">
        <v>33.295955361418116</v>
      </c>
    </row>
    <row r="32" spans="1:6" ht="18">
      <c r="A32" s="87"/>
      <c r="B32" s="86"/>
      <c r="C32" s="88"/>
      <c r="D32" s="21"/>
      <c r="E32" s="96"/>
    </row>
    <row r="33" spans="1:8" ht="18" customHeight="1">
      <c r="A33" s="98"/>
      <c r="B33" s="86"/>
      <c r="C33" s="89"/>
      <c r="D33" s="21"/>
      <c r="E33" s="96"/>
      <c r="G33" s="170"/>
      <c r="H33" s="170"/>
    </row>
    <row r="34" spans="1:8">
      <c r="A34" s="2"/>
      <c r="B34" s="400" t="s">
        <v>147</v>
      </c>
      <c r="C34" s="400"/>
      <c r="D34" s="2"/>
      <c r="E34" s="124"/>
      <c r="F34" s="269"/>
      <c r="G34" s="171"/>
      <c r="H34" s="270"/>
    </row>
    <row r="35" spans="1:8" ht="17.25">
      <c r="A35" s="17" t="s">
        <v>65</v>
      </c>
      <c r="B35" s="130" t="s">
        <v>93</v>
      </c>
      <c r="C35" s="131" t="s">
        <v>66</v>
      </c>
      <c r="D35" s="2"/>
      <c r="E35" s="2"/>
      <c r="F35" s="55"/>
      <c r="G35" s="172"/>
      <c r="H35" s="172"/>
    </row>
    <row r="36" spans="1:8">
      <c r="A36" s="125" t="s">
        <v>67</v>
      </c>
      <c r="B36" s="126"/>
      <c r="C36" s="127"/>
      <c r="D36" s="2"/>
      <c r="E36" s="2"/>
      <c r="F36" s="55"/>
      <c r="G36" s="155"/>
      <c r="H36" s="155"/>
    </row>
    <row r="37" spans="1:8">
      <c r="A37" s="5" t="s">
        <v>68</v>
      </c>
      <c r="B37" s="74">
        <v>0.36412014315177399</v>
      </c>
      <c r="C37" s="74">
        <v>7.3836815009601431E-2</v>
      </c>
      <c r="D37" s="2"/>
      <c r="E37" s="2"/>
      <c r="F37" s="55"/>
      <c r="G37" s="173"/>
      <c r="H37" s="268"/>
    </row>
    <row r="38" spans="1:8">
      <c r="A38" s="5" t="s">
        <v>69</v>
      </c>
      <c r="B38" s="74">
        <v>1.6250464895798861E-2</v>
      </c>
      <c r="C38" s="74">
        <v>5.2369053181554236E-2</v>
      </c>
      <c r="D38" s="2"/>
      <c r="E38" s="2"/>
      <c r="F38" s="55"/>
      <c r="G38" s="173"/>
      <c r="H38" s="268"/>
    </row>
    <row r="39" spans="1:8">
      <c r="A39" s="5" t="s">
        <v>125</v>
      </c>
      <c r="B39" s="74">
        <v>0.16406725548737514</v>
      </c>
      <c r="C39" s="74">
        <v>1.7499999999999998E-2</v>
      </c>
      <c r="D39" s="2"/>
      <c r="E39" s="2"/>
      <c r="F39" s="55"/>
      <c r="G39" s="173"/>
      <c r="H39" s="268"/>
    </row>
    <row r="40" spans="1:8">
      <c r="A40" s="5" t="s">
        <v>70</v>
      </c>
      <c r="B40" s="74">
        <v>2.0244126014994885E-2</v>
      </c>
      <c r="C40" s="74">
        <v>9.4780792536499819E-2</v>
      </c>
      <c r="D40" s="2"/>
      <c r="E40" s="2"/>
      <c r="F40" s="55"/>
      <c r="G40" s="173"/>
      <c r="H40" s="268"/>
    </row>
    <row r="41" spans="1:8" ht="15.75" customHeight="1">
      <c r="A41" s="5" t="s">
        <v>71</v>
      </c>
      <c r="B41" s="74">
        <v>5.1553700413775839E-3</v>
      </c>
      <c r="C41" s="74">
        <v>0.31737058942266444</v>
      </c>
      <c r="D41" s="2"/>
      <c r="E41" s="2"/>
      <c r="F41" s="110"/>
      <c r="G41" s="173"/>
      <c r="H41" s="268"/>
    </row>
    <row r="42" spans="1:8" s="79" customFormat="1">
      <c r="A42" s="5" t="s">
        <v>72</v>
      </c>
      <c r="B42" s="74">
        <v>0.39252586595991357</v>
      </c>
      <c r="C42" s="74">
        <v>0.1264637096535047</v>
      </c>
      <c r="D42" s="2"/>
      <c r="E42" s="2"/>
      <c r="F42" s="55"/>
      <c r="G42" s="173"/>
      <c r="H42" s="268"/>
    </row>
    <row r="43" spans="1:8" s="79" customFormat="1">
      <c r="A43" s="52" t="s">
        <v>121</v>
      </c>
      <c r="B43" s="293">
        <v>3.7636774448765932E-2</v>
      </c>
      <c r="C43" s="293">
        <v>6.2505451819002675E-2</v>
      </c>
      <c r="D43" s="2"/>
      <c r="E43" s="2"/>
      <c r="F43" s="55"/>
      <c r="G43" s="173"/>
      <c r="H43" s="268"/>
    </row>
    <row r="44" spans="1:8" s="79" customFormat="1">
      <c r="A44" s="52" t="s">
        <v>73</v>
      </c>
      <c r="B44" s="294">
        <v>0.99999999999999989</v>
      </c>
      <c r="C44" s="296">
        <v>8.615536795535822E-2</v>
      </c>
      <c r="D44" s="2"/>
      <c r="E44" s="2"/>
      <c r="F44" s="55"/>
      <c r="G44" s="173"/>
      <c r="H44" s="271"/>
    </row>
    <row r="45" spans="1:8" s="79" customFormat="1">
      <c r="A45" s="2"/>
      <c r="B45" s="63"/>
      <c r="C45" s="63"/>
      <c r="D45" s="2"/>
      <c r="E45" s="2"/>
      <c r="F45" s="55"/>
      <c r="G45" s="56"/>
      <c r="H45" s="110"/>
    </row>
    <row r="46" spans="1:8" s="79" customFormat="1" ht="15.75" customHeight="1">
      <c r="A46" s="125" t="s">
        <v>74</v>
      </c>
      <c r="B46" s="295">
        <v>0.68564342742819473</v>
      </c>
      <c r="C46" s="63"/>
      <c r="D46" s="2"/>
      <c r="E46" s="2"/>
      <c r="F46" s="55"/>
      <c r="G46" s="173"/>
      <c r="H46" s="268"/>
    </row>
    <row r="47" spans="1:8" s="79" customFormat="1" ht="15.75" customHeight="1">
      <c r="A47" s="52" t="s">
        <v>75</v>
      </c>
      <c r="B47" s="293">
        <v>0.31435657257180527</v>
      </c>
      <c r="C47" s="63"/>
      <c r="D47" s="2"/>
      <c r="E47" s="2"/>
      <c r="F47" s="55"/>
      <c r="G47" s="173"/>
      <c r="H47" s="268"/>
    </row>
    <row r="48" spans="1:8" s="79" customFormat="1">
      <c r="A48" s="2"/>
      <c r="B48" s="2"/>
      <c r="C48" s="2"/>
      <c r="D48" s="2"/>
      <c r="E48" s="2"/>
      <c r="F48" s="55"/>
      <c r="G48" s="55"/>
      <c r="H48" s="55"/>
    </row>
    <row r="49" spans="1:8" s="79" customFormat="1">
      <c r="A49" s="2"/>
      <c r="B49" s="2"/>
      <c r="C49" s="2"/>
      <c r="D49" s="2"/>
      <c r="E49" s="2"/>
      <c r="F49" s="55"/>
      <c r="G49" s="55"/>
      <c r="H49" s="55"/>
    </row>
    <row r="50" spans="1:8" s="79" customFormat="1">
      <c r="A50" s="128" t="s">
        <v>76</v>
      </c>
      <c r="B50" s="129">
        <v>2017</v>
      </c>
      <c r="C50" s="129">
        <v>2018</v>
      </c>
      <c r="D50" s="129">
        <v>2019</v>
      </c>
      <c r="E50" s="129">
        <v>2020</v>
      </c>
      <c r="F50" s="129">
        <v>2021</v>
      </c>
      <c r="G50" s="129" t="s">
        <v>151</v>
      </c>
      <c r="H50" s="272"/>
    </row>
    <row r="51" spans="1:8" s="191" customFormat="1" ht="15.75" customHeight="1">
      <c r="A51" s="190" t="s">
        <v>77</v>
      </c>
      <c r="B51" s="296">
        <v>4.9286898374823834E-2</v>
      </c>
      <c r="C51" s="296">
        <v>0.1839870575503797</v>
      </c>
      <c r="D51" s="296">
        <v>6.3578999530340075E-2</v>
      </c>
      <c r="E51" s="296">
        <v>8.6264990229931157E-2</v>
      </c>
      <c r="F51" s="296">
        <v>5.8130794532900369E-2</v>
      </c>
      <c r="G51" s="296">
        <v>0.55875125978162488</v>
      </c>
      <c r="H51" s="297"/>
    </row>
    <row r="52" spans="1:8" s="79" customFormat="1" ht="18" customHeight="1">
      <c r="B52" s="91"/>
      <c r="E52" s="97"/>
      <c r="F52" s="169"/>
      <c r="G52" s="169"/>
      <c r="H52" s="169"/>
    </row>
    <row r="53" spans="1:8" ht="18">
      <c r="A53" s="399" t="s">
        <v>56</v>
      </c>
      <c r="B53" s="399"/>
      <c r="C53" s="399"/>
      <c r="D53" s="399"/>
      <c r="E53" s="399"/>
      <c r="G53" s="170"/>
      <c r="H53" s="170"/>
    </row>
    <row r="54" spans="1:8" ht="18">
      <c r="A54" s="87" t="s">
        <v>57</v>
      </c>
      <c r="B54" s="86"/>
      <c r="C54" s="89"/>
      <c r="D54" s="21"/>
      <c r="E54" s="96"/>
      <c r="G54" s="170"/>
      <c r="H54" s="170"/>
    </row>
  </sheetData>
  <mergeCells count="5">
    <mergeCell ref="A53:E53"/>
    <mergeCell ref="B34:C34"/>
    <mergeCell ref="A2:H2"/>
    <mergeCell ref="A3:H3"/>
    <mergeCell ref="A4:H4"/>
  </mergeCells>
  <pageMargins left="0.19685039370078741" right="0.31496062992125984" top="0.78740157480314965" bottom="0.23622047244094491" header="0" footer="0"/>
  <pageSetup scale="6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view="pageBreakPreview" zoomScale="80" zoomScaleNormal="80" zoomScaleSheetLayoutView="80" workbookViewId="0">
      <selection activeCell="F24" sqref="F24"/>
    </sheetView>
  </sheetViews>
  <sheetFormatPr defaultColWidth="9.85546875" defaultRowHeight="15.75"/>
  <cols>
    <col min="1" max="1" width="40.7109375" style="2" customWidth="1"/>
    <col min="2" max="2" width="2.7109375" style="5" customWidth="1"/>
    <col min="3" max="5" width="11.7109375" style="2" customWidth="1"/>
    <col min="6" max="7" width="11.7109375" style="5" customWidth="1"/>
    <col min="8" max="8" width="7.7109375" style="2" customWidth="1"/>
    <col min="9" max="14" width="11.7109375" style="2" customWidth="1"/>
    <col min="15" max="16384" width="9.85546875" style="2"/>
  </cols>
  <sheetData>
    <row r="1" spans="1:14" ht="39" customHeight="1">
      <c r="A1" s="396" t="s">
        <v>116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15" customHeight="1">
      <c r="A2" s="397" t="s">
        <v>17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</row>
    <row r="3" spans="1:14" ht="15" customHeight="1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</row>
    <row r="4" spans="1:14" ht="18">
      <c r="A4" s="378"/>
      <c r="B4" s="378"/>
      <c r="C4" s="132"/>
      <c r="D4" s="132"/>
      <c r="E4" s="132"/>
      <c r="F4" s="132"/>
      <c r="G4" s="132"/>
      <c r="H4" s="132"/>
      <c r="I4" s="4"/>
      <c r="J4" s="4"/>
      <c r="K4" s="4"/>
      <c r="L4" s="4"/>
      <c r="M4" s="5"/>
    </row>
    <row r="5" spans="1:14">
      <c r="A5" s="6"/>
      <c r="B5" s="7"/>
      <c r="C5" s="6"/>
      <c r="D5" s="6"/>
      <c r="E5" s="265"/>
      <c r="F5" s="7"/>
      <c r="G5" s="7"/>
      <c r="H5" s="6"/>
      <c r="I5" s="6"/>
      <c r="J5" s="9"/>
    </row>
    <row r="6" spans="1:14">
      <c r="A6" s="10"/>
      <c r="B6" s="10"/>
      <c r="C6" s="395" t="s">
        <v>148</v>
      </c>
      <c r="D6" s="395"/>
      <c r="E6" s="395"/>
      <c r="F6" s="395"/>
      <c r="G6" s="395"/>
      <c r="H6" s="275"/>
      <c r="I6" s="405" t="s">
        <v>105</v>
      </c>
      <c r="J6" s="405"/>
      <c r="K6" s="405"/>
      <c r="L6" s="405"/>
      <c r="M6" s="405"/>
    </row>
    <row r="7" spans="1:14" ht="16.5">
      <c r="A7" s="13"/>
      <c r="B7" s="14"/>
      <c r="C7" s="75">
        <v>2016</v>
      </c>
      <c r="D7" s="16" t="s">
        <v>3</v>
      </c>
      <c r="E7" s="75">
        <v>2015</v>
      </c>
      <c r="F7" s="16" t="s">
        <v>3</v>
      </c>
      <c r="G7" s="324" t="s">
        <v>97</v>
      </c>
      <c r="H7" s="12"/>
      <c r="I7" s="75">
        <v>2016</v>
      </c>
      <c r="J7" s="16" t="s">
        <v>3</v>
      </c>
      <c r="K7" s="75">
        <v>2015</v>
      </c>
      <c r="L7" s="16" t="s">
        <v>3</v>
      </c>
      <c r="M7" s="324" t="s">
        <v>97</v>
      </c>
      <c r="N7" s="18"/>
    </row>
    <row r="8" spans="1:14">
      <c r="A8" s="22" t="s">
        <v>4</v>
      </c>
      <c r="C8" s="25">
        <v>36493</v>
      </c>
      <c r="D8" s="26">
        <v>100</v>
      </c>
      <c r="E8" s="25">
        <v>31116</v>
      </c>
      <c r="F8" s="26">
        <v>100</v>
      </c>
      <c r="G8" s="26">
        <v>17.280498778763342</v>
      </c>
      <c r="H8" s="25"/>
      <c r="I8" s="25">
        <v>137139</v>
      </c>
      <c r="J8" s="26">
        <v>100</v>
      </c>
      <c r="K8" s="25">
        <v>119879</v>
      </c>
      <c r="L8" s="26">
        <v>100</v>
      </c>
      <c r="M8" s="26">
        <v>14.397851166592979</v>
      </c>
    </row>
    <row r="9" spans="1:14">
      <c r="A9" s="30" t="s">
        <v>5</v>
      </c>
      <c r="C9" s="25">
        <v>21676</v>
      </c>
      <c r="D9" s="31">
        <v>59.4</v>
      </c>
      <c r="E9" s="25">
        <v>18595</v>
      </c>
      <c r="F9" s="31">
        <v>59.8</v>
      </c>
      <c r="G9" s="31">
        <v>16.568970153267017</v>
      </c>
      <c r="H9" s="25"/>
      <c r="I9" s="25">
        <v>86149</v>
      </c>
      <c r="J9" s="31">
        <v>62.8</v>
      </c>
      <c r="K9" s="25">
        <v>76235</v>
      </c>
      <c r="L9" s="31">
        <v>63.6</v>
      </c>
      <c r="M9" s="31">
        <v>13.00452548042237</v>
      </c>
    </row>
    <row r="10" spans="1:14">
      <c r="A10" s="30" t="s">
        <v>6</v>
      </c>
      <c r="C10" s="33">
        <v>14817</v>
      </c>
      <c r="D10" s="38">
        <v>40.6</v>
      </c>
      <c r="E10" s="33">
        <v>12521</v>
      </c>
      <c r="F10" s="38">
        <v>40.200000000000003</v>
      </c>
      <c r="G10" s="38">
        <v>18.337193514894977</v>
      </c>
      <c r="H10" s="25"/>
      <c r="I10" s="33">
        <v>50990</v>
      </c>
      <c r="J10" s="38">
        <v>37.200000000000003</v>
      </c>
      <c r="K10" s="33">
        <v>43644</v>
      </c>
      <c r="L10" s="38">
        <v>36.4</v>
      </c>
      <c r="M10" s="38">
        <v>16.831637796718901</v>
      </c>
    </row>
    <row r="11" spans="1:14">
      <c r="A11" s="37" t="s">
        <v>28</v>
      </c>
      <c r="B11" s="370"/>
      <c r="C11" s="25">
        <v>775</v>
      </c>
      <c r="D11" s="26">
        <v>2.1</v>
      </c>
      <c r="E11" s="25">
        <v>653</v>
      </c>
      <c r="F11" s="26">
        <v>2.1</v>
      </c>
      <c r="G11" s="26">
        <v>18.683001531393572</v>
      </c>
      <c r="H11" s="117"/>
      <c r="I11" s="25">
        <v>2924</v>
      </c>
      <c r="J11" s="26">
        <v>2.1</v>
      </c>
      <c r="K11" s="25">
        <v>2487</v>
      </c>
      <c r="L11" s="26">
        <v>2.1</v>
      </c>
      <c r="M11" s="26">
        <v>17.571371129875345</v>
      </c>
    </row>
    <row r="12" spans="1:14">
      <c r="A12" s="37" t="s">
        <v>29</v>
      </c>
      <c r="B12" s="370"/>
      <c r="C12" s="25">
        <v>9905</v>
      </c>
      <c r="D12" s="26">
        <v>27.2</v>
      </c>
      <c r="E12" s="25">
        <v>8084</v>
      </c>
      <c r="F12" s="26">
        <v>25.900000000000002</v>
      </c>
      <c r="G12" s="26">
        <v>22.525977238990592</v>
      </c>
      <c r="H12" s="25"/>
      <c r="I12" s="25">
        <v>36341</v>
      </c>
      <c r="J12" s="26">
        <v>26.500000000000004</v>
      </c>
      <c r="K12" s="25">
        <v>30631</v>
      </c>
      <c r="L12" s="26">
        <v>25.499999999999996</v>
      </c>
      <c r="M12" s="26">
        <v>18.641245796741867</v>
      </c>
    </row>
    <row r="13" spans="1:14">
      <c r="A13" s="22" t="s">
        <v>63</v>
      </c>
      <c r="C13" s="25">
        <v>54</v>
      </c>
      <c r="D13" s="31">
        <v>0.1</v>
      </c>
      <c r="E13" s="25">
        <v>79</v>
      </c>
      <c r="F13" s="31">
        <v>0.3</v>
      </c>
      <c r="G13" s="31">
        <v>-31.645569620253166</v>
      </c>
      <c r="H13" s="25"/>
      <c r="I13" s="25">
        <v>240</v>
      </c>
      <c r="J13" s="31">
        <v>0.2</v>
      </c>
      <c r="K13" s="25">
        <v>238</v>
      </c>
      <c r="L13" s="31">
        <v>0.2</v>
      </c>
      <c r="M13" s="31">
        <v>0.84033613445377853</v>
      </c>
    </row>
    <row r="14" spans="1:14" s="63" customFormat="1">
      <c r="A14" s="107" t="s">
        <v>61</v>
      </c>
      <c r="B14" s="379"/>
      <c r="C14" s="105">
        <v>4083</v>
      </c>
      <c r="D14" s="38">
        <v>11.2</v>
      </c>
      <c r="E14" s="105">
        <v>3705</v>
      </c>
      <c r="F14" s="38">
        <v>11.9</v>
      </c>
      <c r="G14" s="38">
        <v>10.202429149797565</v>
      </c>
      <c r="H14" s="101"/>
      <c r="I14" s="105">
        <v>11485</v>
      </c>
      <c r="J14" s="38">
        <v>8.4</v>
      </c>
      <c r="K14" s="105">
        <v>10288</v>
      </c>
      <c r="L14" s="38">
        <v>8.6</v>
      </c>
      <c r="M14" s="38">
        <v>11.634914463452573</v>
      </c>
    </row>
    <row r="15" spans="1:14" ht="15.75" customHeight="1">
      <c r="A15" s="5" t="s">
        <v>12</v>
      </c>
      <c r="C15" s="25">
        <v>975</v>
      </c>
      <c r="D15" s="26">
        <v>2.7</v>
      </c>
      <c r="E15" s="25">
        <v>787</v>
      </c>
      <c r="F15" s="26">
        <v>2.5</v>
      </c>
      <c r="G15" s="26">
        <v>23.888182973316386</v>
      </c>
      <c r="H15" s="101"/>
      <c r="I15" s="25">
        <v>3607</v>
      </c>
      <c r="J15" s="26">
        <v>2.6</v>
      </c>
      <c r="K15" s="25">
        <v>3027</v>
      </c>
      <c r="L15" s="26">
        <v>2.5</v>
      </c>
      <c r="M15" s="26">
        <v>19.160885365047896</v>
      </c>
    </row>
    <row r="16" spans="1:14" ht="15.75" customHeight="1">
      <c r="A16" s="47" t="s">
        <v>64</v>
      </c>
      <c r="C16" s="310">
        <v>105</v>
      </c>
      <c r="D16" s="31">
        <v>0.20000000000000018</v>
      </c>
      <c r="E16" s="310">
        <v>109</v>
      </c>
      <c r="F16" s="31">
        <v>0.40000000000000036</v>
      </c>
      <c r="G16" s="31">
        <v>-3.669724770642202</v>
      </c>
      <c r="H16" s="101"/>
      <c r="I16" s="310">
        <v>417</v>
      </c>
      <c r="J16" s="31">
        <v>0.30000000000000027</v>
      </c>
      <c r="K16" s="310">
        <v>402</v>
      </c>
      <c r="L16" s="31">
        <v>0.30000000000000071</v>
      </c>
      <c r="M16" s="31">
        <v>3.7313432835820892</v>
      </c>
    </row>
    <row r="17" spans="1:14" ht="15.75" customHeight="1">
      <c r="A17" s="49" t="s">
        <v>58</v>
      </c>
      <c r="C17" s="25">
        <v>5163</v>
      </c>
      <c r="D17" s="26">
        <v>14.1</v>
      </c>
      <c r="E17" s="25">
        <v>4601</v>
      </c>
      <c r="F17" s="26">
        <v>14.8</v>
      </c>
      <c r="G17" s="26">
        <v>12.214735926972399</v>
      </c>
      <c r="H17" s="25"/>
      <c r="I17" s="25">
        <v>15509</v>
      </c>
      <c r="J17" s="26">
        <v>11.3</v>
      </c>
      <c r="K17" s="25">
        <v>13717</v>
      </c>
      <c r="L17" s="26">
        <v>11.4</v>
      </c>
      <c r="M17" s="26">
        <v>13.064081067288758</v>
      </c>
    </row>
    <row r="18" spans="1:14" s="185" customFormat="1">
      <c r="A18" s="184" t="s">
        <v>13</v>
      </c>
      <c r="B18" s="184"/>
      <c r="C18" s="53">
        <v>2561</v>
      </c>
      <c r="D18" s="114"/>
      <c r="E18" s="53">
        <v>1910</v>
      </c>
      <c r="F18" s="276"/>
      <c r="G18" s="212">
        <v>34.083769633507856</v>
      </c>
      <c r="H18" s="73"/>
      <c r="I18" s="53">
        <v>7632</v>
      </c>
      <c r="J18" s="114"/>
      <c r="K18" s="53">
        <v>5625</v>
      </c>
      <c r="L18" s="381"/>
      <c r="M18" s="31">
        <v>35.68</v>
      </c>
    </row>
    <row r="19" spans="1:14" ht="16.5">
      <c r="A19" s="98"/>
      <c r="C19" s="25"/>
      <c r="D19" s="35"/>
      <c r="E19" s="25"/>
      <c r="F19" s="380"/>
      <c r="G19" s="28"/>
      <c r="H19" s="26"/>
      <c r="I19" s="26"/>
      <c r="J19" s="26"/>
      <c r="K19" s="116"/>
    </row>
    <row r="20" spans="1:14">
      <c r="A20" s="70" t="s">
        <v>30</v>
      </c>
      <c r="C20" s="382"/>
      <c r="D20" s="383"/>
      <c r="E20" s="382"/>
      <c r="F20" s="68"/>
      <c r="G20" s="68"/>
      <c r="H20" s="66"/>
      <c r="I20" s="383"/>
      <c r="J20" s="383"/>
      <c r="K20" s="312"/>
      <c r="L20" s="68"/>
      <c r="M20" s="68"/>
    </row>
    <row r="21" spans="1:14">
      <c r="A21" s="278" t="s">
        <v>31</v>
      </c>
      <c r="B21" s="64"/>
      <c r="F21" s="64"/>
      <c r="H21" s="72"/>
      <c r="I21" s="311">
        <v>15225</v>
      </c>
      <c r="K21" s="311">
        <v>14061</v>
      </c>
      <c r="L21" s="64"/>
      <c r="M21" s="210">
        <v>8.2782163430765934</v>
      </c>
    </row>
    <row r="22" spans="1:14">
      <c r="A22" s="64" t="s">
        <v>111</v>
      </c>
      <c r="B22" s="64"/>
      <c r="C22" s="311"/>
      <c r="D22" s="63"/>
      <c r="E22" s="101"/>
      <c r="F22" s="63"/>
      <c r="G22" s="280"/>
      <c r="H22" s="63"/>
      <c r="I22" s="101"/>
      <c r="J22" s="63"/>
      <c r="K22" s="101"/>
      <c r="L22" s="63"/>
      <c r="M22" s="280"/>
    </row>
    <row r="23" spans="1:14">
      <c r="A23" s="64" t="s">
        <v>144</v>
      </c>
      <c r="B23" s="64"/>
      <c r="C23" s="311">
        <v>530</v>
      </c>
      <c r="D23" s="63"/>
      <c r="E23" s="311">
        <v>520</v>
      </c>
      <c r="F23" s="63"/>
      <c r="G23" s="210">
        <v>1.9230769230769162</v>
      </c>
      <c r="H23" s="63"/>
      <c r="I23" s="101"/>
      <c r="J23" s="63"/>
      <c r="K23" s="101"/>
      <c r="L23" s="63"/>
      <c r="M23" s="280"/>
    </row>
    <row r="24" spans="1:14">
      <c r="A24" s="64" t="s">
        <v>145</v>
      </c>
      <c r="B24" s="64"/>
      <c r="C24" s="311">
        <v>1164</v>
      </c>
      <c r="D24" s="145"/>
      <c r="E24" s="311">
        <v>1208</v>
      </c>
      <c r="F24" s="145"/>
      <c r="G24" s="210">
        <v>-3.6423841059602613</v>
      </c>
      <c r="H24" s="63"/>
      <c r="I24" s="101"/>
      <c r="J24" s="63"/>
      <c r="K24" s="101"/>
      <c r="L24" s="63"/>
      <c r="M24" s="210"/>
    </row>
    <row r="25" spans="1:14">
      <c r="A25" s="64"/>
      <c r="B25" s="64"/>
      <c r="H25" s="72"/>
      <c r="I25" s="101"/>
      <c r="J25" s="145"/>
      <c r="K25" s="101"/>
      <c r="L25" s="145"/>
      <c r="M25" s="73"/>
      <c r="N25" s="63"/>
    </row>
    <row r="26" spans="1:14" ht="18.75">
      <c r="A26" s="208" t="s">
        <v>117</v>
      </c>
      <c r="B26" s="100"/>
      <c r="C26" s="211"/>
      <c r="D26" s="72"/>
      <c r="E26" s="211"/>
      <c r="F26" s="72"/>
      <c r="G26" s="64"/>
      <c r="H26" s="72"/>
      <c r="I26" s="211"/>
      <c r="J26" s="72"/>
      <c r="K26" s="211"/>
      <c r="L26" s="72"/>
      <c r="M26" s="64"/>
      <c r="N26" s="63"/>
    </row>
    <row r="27" spans="1:14">
      <c r="A27" s="209" t="s">
        <v>32</v>
      </c>
      <c r="B27" s="100"/>
      <c r="C27" s="214">
        <v>762.2930702134837</v>
      </c>
      <c r="D27" s="214"/>
      <c r="E27" s="214">
        <v>701.97573053834344</v>
      </c>
      <c r="F27" s="214"/>
      <c r="G27" s="73">
        <v>8.5925106882089874</v>
      </c>
      <c r="H27" s="72"/>
      <c r="I27" s="214">
        <v>743.62061381858302</v>
      </c>
      <c r="J27" s="214"/>
      <c r="K27" s="214">
        <v>695.12597596454884</v>
      </c>
      <c r="L27" s="214"/>
      <c r="M27" s="73">
        <v>6.9763811928828634</v>
      </c>
      <c r="N27" s="63"/>
    </row>
    <row r="28" spans="1:14" s="185" customFormat="1" ht="15.75" customHeight="1">
      <c r="A28" s="64" t="s">
        <v>33</v>
      </c>
      <c r="B28" s="167"/>
      <c r="C28" s="214">
        <v>23.234181485229627</v>
      </c>
      <c r="D28" s="214"/>
      <c r="E28" s="214">
        <v>22.897836248855477</v>
      </c>
      <c r="F28" s="214"/>
      <c r="G28" s="73">
        <v>1.4688952821512169</v>
      </c>
      <c r="H28" s="72"/>
      <c r="I28" s="214">
        <v>23.239077973392018</v>
      </c>
      <c r="J28" s="214"/>
      <c r="K28" s="214">
        <v>23.193651845553667</v>
      </c>
      <c r="L28" s="214"/>
      <c r="M28" s="73">
        <v>0.19585586668646737</v>
      </c>
      <c r="N28" s="63"/>
    </row>
    <row r="29" spans="1:14" ht="19.5" customHeight="1">
      <c r="A29" s="114" t="s">
        <v>34</v>
      </c>
      <c r="B29" s="167"/>
      <c r="C29" s="213">
        <v>32.809120936671974</v>
      </c>
      <c r="D29" s="213"/>
      <c r="E29" s="213">
        <v>30.656858705303691</v>
      </c>
      <c r="F29" s="213"/>
      <c r="G29" s="212">
        <v>7.0204917341904149</v>
      </c>
      <c r="H29" s="72"/>
      <c r="I29" s="213">
        <v>31.998714177473143</v>
      </c>
      <c r="J29" s="213"/>
      <c r="K29" s="213">
        <v>29.970527306065765</v>
      </c>
      <c r="L29" s="213"/>
      <c r="M29" s="212">
        <v>6.7672712284808201</v>
      </c>
      <c r="N29" s="63"/>
    </row>
    <row r="30" spans="1:14" ht="19.5" customHeight="1">
      <c r="N30" s="63"/>
    </row>
    <row r="31" spans="1:14" s="5" customFormat="1">
      <c r="A31" s="257"/>
      <c r="B31" s="257"/>
      <c r="C31" s="35"/>
      <c r="D31" s="289"/>
      <c r="E31" s="35"/>
      <c r="F31" s="289"/>
      <c r="G31" s="288"/>
      <c r="H31" s="257"/>
      <c r="I31" s="102"/>
      <c r="J31" s="264"/>
    </row>
    <row r="32" spans="1:14" s="5" customFormat="1">
      <c r="A32" s="257"/>
      <c r="B32" s="257"/>
      <c r="C32" s="286"/>
      <c r="D32" s="289"/>
      <c r="E32" s="286"/>
      <c r="F32" s="289"/>
      <c r="G32" s="156"/>
      <c r="H32" s="257"/>
      <c r="I32" s="102"/>
      <c r="J32" s="264"/>
    </row>
    <row r="33" spans="1:14" s="5" customFormat="1" ht="15.75" customHeight="1"/>
    <row r="34" spans="1:14" s="5" customFormat="1" ht="15.75" customHeight="1"/>
    <row r="35" spans="1:14" s="5" customFormat="1" ht="15.75" customHeight="1">
      <c r="A35" s="394"/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</row>
    <row r="36" spans="1:14" ht="16.5">
      <c r="A36" s="394"/>
      <c r="B36" s="39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</row>
    <row r="37" spans="1:14" ht="16.5">
      <c r="A37" s="394" t="s">
        <v>132</v>
      </c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</row>
    <row r="38" spans="1:14" ht="18">
      <c r="A38" s="404" t="s">
        <v>128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290"/>
      <c r="M38" s="290"/>
    </row>
  </sheetData>
  <mergeCells count="9">
    <mergeCell ref="A38:K38"/>
    <mergeCell ref="A37:M37"/>
    <mergeCell ref="A35:N35"/>
    <mergeCell ref="A1:N1"/>
    <mergeCell ref="A2:N2"/>
    <mergeCell ref="A3:N3"/>
    <mergeCell ref="C6:G6"/>
    <mergeCell ref="A36:M36"/>
    <mergeCell ref="I6:M6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view="pageBreakPreview" zoomScale="80" zoomScaleNormal="100" zoomScaleSheetLayoutView="80" workbookViewId="0">
      <selection activeCell="C11" sqref="C11:C13"/>
    </sheetView>
  </sheetViews>
  <sheetFormatPr defaultColWidth="9.85546875" defaultRowHeight="15.75"/>
  <cols>
    <col min="1" max="1" width="40.7109375" style="2" customWidth="1"/>
    <col min="2" max="2" width="2.7109375" style="5" customWidth="1"/>
    <col min="3" max="5" width="11.7109375" style="2" customWidth="1"/>
    <col min="6" max="7" width="11.7109375" style="5" customWidth="1"/>
    <col min="8" max="8" width="7.7109375" style="2" customWidth="1"/>
    <col min="9" max="15" width="11.7109375" style="2" customWidth="1"/>
    <col min="16" max="16384" width="9.85546875" style="2"/>
  </cols>
  <sheetData>
    <row r="1" spans="1:15" ht="39" customHeight="1">
      <c r="A1" s="396" t="s">
        <v>123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ht="15" customHeight="1">
      <c r="A2" s="397" t="s">
        <v>17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</row>
    <row r="3" spans="1:15" ht="15" customHeight="1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</row>
    <row r="4" spans="1:15" ht="18">
      <c r="A4" s="406"/>
      <c r="B4" s="406"/>
      <c r="C4" s="406"/>
      <c r="D4" s="406"/>
      <c r="E4" s="406"/>
      <c r="F4" s="406"/>
      <c r="G4" s="406"/>
      <c r="H4" s="406"/>
      <c r="I4" s="292"/>
      <c r="J4" s="4"/>
      <c r="K4" s="4"/>
      <c r="L4" s="4"/>
      <c r="M4" s="5"/>
    </row>
    <row r="5" spans="1:15">
      <c r="A5" s="6"/>
      <c r="B5" s="7"/>
      <c r="C5" s="6"/>
      <c r="D5" s="6"/>
      <c r="E5" s="265"/>
      <c r="F5" s="7"/>
      <c r="G5" s="7"/>
      <c r="H5" s="6"/>
      <c r="I5" s="6"/>
      <c r="J5" s="9"/>
    </row>
    <row r="6" spans="1:15">
      <c r="A6" s="10"/>
      <c r="B6" s="10"/>
      <c r="C6" s="395" t="s">
        <v>148</v>
      </c>
      <c r="D6" s="395"/>
      <c r="E6" s="395"/>
      <c r="F6" s="395"/>
      <c r="G6" s="395"/>
      <c r="H6" s="12"/>
      <c r="I6" s="405" t="s">
        <v>105</v>
      </c>
      <c r="J6" s="405"/>
      <c r="K6" s="405"/>
      <c r="L6" s="405"/>
      <c r="M6" s="405"/>
      <c r="N6" s="405"/>
    </row>
    <row r="7" spans="1:15" ht="16.5">
      <c r="A7" s="13"/>
      <c r="B7" s="14"/>
      <c r="C7" s="75">
        <v>2016</v>
      </c>
      <c r="D7" s="16" t="s">
        <v>3</v>
      </c>
      <c r="E7" s="75">
        <v>2015</v>
      </c>
      <c r="F7" s="16" t="s">
        <v>3</v>
      </c>
      <c r="G7" s="67" t="s">
        <v>97</v>
      </c>
      <c r="H7" s="12"/>
      <c r="I7" s="75">
        <v>2016</v>
      </c>
      <c r="J7" s="16" t="s">
        <v>3</v>
      </c>
      <c r="K7" s="75">
        <v>2015</v>
      </c>
      <c r="L7" s="16" t="s">
        <v>3</v>
      </c>
      <c r="M7" s="67" t="s">
        <v>97</v>
      </c>
      <c r="N7" s="16" t="s">
        <v>110</v>
      </c>
      <c r="O7" s="18"/>
    </row>
    <row r="8" spans="1:15">
      <c r="A8" s="22" t="s">
        <v>4</v>
      </c>
      <c r="B8" s="22"/>
      <c r="C8" s="25">
        <v>12293</v>
      </c>
      <c r="D8" s="26">
        <v>100</v>
      </c>
      <c r="E8" s="25">
        <v>9304</v>
      </c>
      <c r="F8" s="26">
        <v>100</v>
      </c>
      <c r="G8" s="202">
        <v>32.125967325881334</v>
      </c>
      <c r="H8" s="25"/>
      <c r="I8" s="25">
        <v>43411</v>
      </c>
      <c r="J8" s="26">
        <v>100</v>
      </c>
      <c r="K8" s="25">
        <v>13053</v>
      </c>
      <c r="L8" s="26">
        <v>100</v>
      </c>
      <c r="M8" s="27" t="s">
        <v>96</v>
      </c>
      <c r="N8" s="27">
        <v>24.002365909503311</v>
      </c>
    </row>
    <row r="9" spans="1:15">
      <c r="A9" s="30" t="s">
        <v>5</v>
      </c>
      <c r="B9" s="22"/>
      <c r="C9" s="25">
        <v>8506</v>
      </c>
      <c r="D9" s="31">
        <v>69.2</v>
      </c>
      <c r="E9" s="25">
        <v>6521</v>
      </c>
      <c r="F9" s="31">
        <v>70.099999999999994</v>
      </c>
      <c r="G9" s="267">
        <v>30.440116546541951</v>
      </c>
      <c r="H9" s="25"/>
      <c r="I9" s="25">
        <v>30673</v>
      </c>
      <c r="J9" s="31">
        <v>70.7</v>
      </c>
      <c r="K9" s="25">
        <v>9365</v>
      </c>
      <c r="L9" s="31">
        <v>71.7</v>
      </c>
      <c r="M9" s="32" t="s">
        <v>96</v>
      </c>
      <c r="N9" s="52"/>
    </row>
    <row r="10" spans="1:15">
      <c r="A10" s="30" t="s">
        <v>6</v>
      </c>
      <c r="B10" s="22"/>
      <c r="C10" s="33">
        <v>3787</v>
      </c>
      <c r="D10" s="38">
        <v>30.8</v>
      </c>
      <c r="E10" s="33">
        <v>2783</v>
      </c>
      <c r="F10" s="38">
        <v>29.9</v>
      </c>
      <c r="G10" s="267">
        <v>36.076176787639234</v>
      </c>
      <c r="H10" s="25"/>
      <c r="I10" s="33">
        <v>12738</v>
      </c>
      <c r="J10" s="38">
        <v>29.3</v>
      </c>
      <c r="K10" s="33">
        <v>3688</v>
      </c>
      <c r="L10" s="38">
        <v>28.3</v>
      </c>
      <c r="M10" s="32" t="s">
        <v>96</v>
      </c>
      <c r="N10" s="58"/>
    </row>
    <row r="11" spans="1:15">
      <c r="A11" s="37" t="s">
        <v>28</v>
      </c>
      <c r="B11" s="19"/>
      <c r="C11" s="25">
        <v>481</v>
      </c>
      <c r="D11" s="26">
        <v>3.9</v>
      </c>
      <c r="E11" s="25">
        <v>324</v>
      </c>
      <c r="F11" s="26">
        <v>3.5</v>
      </c>
      <c r="G11" s="202">
        <v>48.456790123456784</v>
      </c>
      <c r="H11" s="117"/>
      <c r="I11" s="25">
        <v>1769</v>
      </c>
      <c r="J11" s="26">
        <v>4.0999999999999996</v>
      </c>
      <c r="K11" s="25">
        <v>414</v>
      </c>
      <c r="L11" s="26">
        <v>3.2</v>
      </c>
      <c r="M11" s="27" t="s">
        <v>96</v>
      </c>
      <c r="N11" s="220"/>
    </row>
    <row r="12" spans="1:15">
      <c r="A12" s="37" t="s">
        <v>29</v>
      </c>
      <c r="B12" s="19"/>
      <c r="C12" s="25">
        <v>2691</v>
      </c>
      <c r="D12" s="26">
        <v>21.9</v>
      </c>
      <c r="E12" s="25">
        <v>1977</v>
      </c>
      <c r="F12" s="26">
        <v>21.2</v>
      </c>
      <c r="G12" s="202">
        <v>36.115326251896818</v>
      </c>
      <c r="H12" s="25"/>
      <c r="I12" s="25">
        <v>9365</v>
      </c>
      <c r="J12" s="26">
        <v>21.5</v>
      </c>
      <c r="K12" s="25">
        <v>2682</v>
      </c>
      <c r="L12" s="26">
        <v>20.500000000000004</v>
      </c>
      <c r="M12" s="27" t="s">
        <v>96</v>
      </c>
    </row>
    <row r="13" spans="1:15">
      <c r="A13" s="22" t="s">
        <v>63</v>
      </c>
      <c r="B13" s="22"/>
      <c r="C13" s="25">
        <v>16</v>
      </c>
      <c r="D13" s="31">
        <v>0.1</v>
      </c>
      <c r="E13" s="25">
        <v>-18</v>
      </c>
      <c r="F13" s="31">
        <v>-0.2</v>
      </c>
      <c r="G13" s="202">
        <v>-188.88888888888889</v>
      </c>
      <c r="H13" s="25"/>
      <c r="I13" s="25">
        <v>32</v>
      </c>
      <c r="J13" s="31">
        <v>0.1</v>
      </c>
      <c r="K13" s="25">
        <v>-18</v>
      </c>
      <c r="L13" s="31">
        <v>-0.1</v>
      </c>
      <c r="M13" s="27" t="s">
        <v>96</v>
      </c>
    </row>
    <row r="14" spans="1:15" s="63" customFormat="1">
      <c r="A14" s="107" t="s">
        <v>61</v>
      </c>
      <c r="B14" s="108"/>
      <c r="C14" s="105">
        <v>599</v>
      </c>
      <c r="D14" s="38">
        <v>4.9000000000000004</v>
      </c>
      <c r="E14" s="105">
        <v>500</v>
      </c>
      <c r="F14" s="38">
        <v>5.4</v>
      </c>
      <c r="G14" s="204">
        <v>19.799999999999997</v>
      </c>
      <c r="H14" s="101"/>
      <c r="I14" s="105">
        <v>1572</v>
      </c>
      <c r="J14" s="38">
        <v>3.6</v>
      </c>
      <c r="K14" s="105">
        <v>610</v>
      </c>
      <c r="L14" s="38">
        <v>4.7</v>
      </c>
      <c r="M14" s="204">
        <v>157.70491803278688</v>
      </c>
      <c r="N14" s="204">
        <v>5.8220524029236387</v>
      </c>
    </row>
    <row r="15" spans="1:15" ht="15.75" customHeight="1">
      <c r="A15" s="5" t="s">
        <v>12</v>
      </c>
      <c r="C15" s="25">
        <v>148</v>
      </c>
      <c r="D15" s="26">
        <v>1.2</v>
      </c>
      <c r="E15" s="25">
        <v>118</v>
      </c>
      <c r="F15" s="26">
        <v>1.3</v>
      </c>
      <c r="G15" s="202">
        <v>25.423728813559322</v>
      </c>
      <c r="H15" s="101"/>
      <c r="I15" s="25">
        <v>546</v>
      </c>
      <c r="J15" s="26">
        <v>1.3</v>
      </c>
      <c r="K15" s="25">
        <v>155</v>
      </c>
      <c r="L15" s="26">
        <v>1.2</v>
      </c>
      <c r="M15" s="134" t="s">
        <v>96</v>
      </c>
      <c r="N15" s="219"/>
    </row>
    <row r="16" spans="1:15" ht="15.75" customHeight="1">
      <c r="A16" s="47" t="s">
        <v>64</v>
      </c>
      <c r="B16" s="22"/>
      <c r="C16" s="310">
        <v>76</v>
      </c>
      <c r="D16" s="31">
        <v>0.59999999999999987</v>
      </c>
      <c r="E16" s="310">
        <v>23</v>
      </c>
      <c r="F16" s="31">
        <v>0.19999999999999996</v>
      </c>
      <c r="G16" s="163" t="s">
        <v>96</v>
      </c>
      <c r="H16" s="101"/>
      <c r="I16" s="310">
        <v>317</v>
      </c>
      <c r="J16" s="31">
        <v>0.69999999999999951</v>
      </c>
      <c r="K16" s="310">
        <v>33</v>
      </c>
      <c r="L16" s="31">
        <v>0.19999999999999951</v>
      </c>
      <c r="M16" s="156" t="s">
        <v>96</v>
      </c>
      <c r="N16" s="52"/>
    </row>
    <row r="17" spans="1:15" ht="15.75" customHeight="1">
      <c r="A17" s="49" t="s">
        <v>58</v>
      </c>
      <c r="B17" s="22"/>
      <c r="C17" s="25">
        <v>823</v>
      </c>
      <c r="D17" s="26">
        <v>6.7</v>
      </c>
      <c r="E17" s="25">
        <v>641</v>
      </c>
      <c r="F17" s="26">
        <v>6.9</v>
      </c>
      <c r="G17" s="202">
        <v>28.393135725429008</v>
      </c>
      <c r="H17" s="25"/>
      <c r="I17" s="25">
        <v>2435</v>
      </c>
      <c r="J17" s="26">
        <v>5.6</v>
      </c>
      <c r="K17" s="25">
        <v>798</v>
      </c>
      <c r="L17" s="26">
        <v>6.1</v>
      </c>
      <c r="M17" s="135" t="s">
        <v>96</v>
      </c>
      <c r="N17" s="27">
        <v>16.679690887880039</v>
      </c>
    </row>
    <row r="18" spans="1:15" s="185" customFormat="1">
      <c r="A18" s="184" t="s">
        <v>13</v>
      </c>
      <c r="B18" s="184"/>
      <c r="C18" s="53">
        <v>100</v>
      </c>
      <c r="D18" s="338"/>
      <c r="E18" s="53">
        <v>327</v>
      </c>
      <c r="F18" s="276"/>
      <c r="G18" s="163">
        <v>-69.418960244648318</v>
      </c>
      <c r="H18" s="73"/>
      <c r="I18" s="53">
        <v>474</v>
      </c>
      <c r="J18" s="338"/>
      <c r="K18" s="53">
        <v>423</v>
      </c>
      <c r="L18" s="276"/>
      <c r="M18" s="277">
        <v>12.056737588652489</v>
      </c>
      <c r="N18" s="184"/>
    </row>
    <row r="19" spans="1:15" ht="16.5">
      <c r="A19" s="98"/>
      <c r="B19" s="22"/>
      <c r="C19" s="173"/>
      <c r="D19" s="155"/>
      <c r="E19" s="173"/>
      <c r="F19" s="273"/>
      <c r="G19" s="259"/>
      <c r="H19" s="26"/>
      <c r="I19" s="20"/>
      <c r="J19" s="20"/>
      <c r="K19" s="116"/>
    </row>
    <row r="20" spans="1:15">
      <c r="A20" s="70" t="s">
        <v>124</v>
      </c>
      <c r="B20" s="22"/>
      <c r="C20" s="71"/>
      <c r="D20" s="71"/>
      <c r="E20" s="312"/>
      <c r="F20" s="68"/>
      <c r="G20" s="68"/>
      <c r="H20" s="66"/>
      <c r="I20" s="320"/>
      <c r="J20" s="71"/>
      <c r="K20" s="68"/>
      <c r="L20" s="68"/>
      <c r="M20" s="68"/>
      <c r="N20" s="68"/>
    </row>
    <row r="21" spans="1:15">
      <c r="A21" s="278" t="s">
        <v>31</v>
      </c>
      <c r="B21" s="100"/>
      <c r="H21" s="72"/>
      <c r="I21" s="313">
        <v>2120</v>
      </c>
      <c r="J21" s="63"/>
      <c r="K21" s="313">
        <v>1900</v>
      </c>
      <c r="L21" s="64"/>
      <c r="M21" s="203">
        <v>11.578947368421044</v>
      </c>
      <c r="N21" s="279"/>
    </row>
    <row r="22" spans="1:15" ht="18.75">
      <c r="A22" s="64" t="s">
        <v>143</v>
      </c>
      <c r="B22" s="167"/>
      <c r="C22" s="101"/>
      <c r="D22" s="63"/>
      <c r="E22" s="101"/>
      <c r="F22" s="63"/>
      <c r="G22" s="280"/>
      <c r="H22" s="63"/>
      <c r="I22" s="101"/>
      <c r="J22" s="63"/>
      <c r="K22" s="101"/>
      <c r="L22" s="63"/>
      <c r="M22" s="385"/>
      <c r="N22" s="64"/>
    </row>
    <row r="23" spans="1:15">
      <c r="A23" s="64" t="s">
        <v>144</v>
      </c>
      <c r="B23" s="167"/>
      <c r="C23" s="311">
        <v>19</v>
      </c>
      <c r="D23" s="284"/>
      <c r="E23" s="311">
        <v>1017</v>
      </c>
      <c r="F23" s="284"/>
      <c r="G23" s="203">
        <v>-98.131760078662737</v>
      </c>
      <c r="H23" s="63"/>
      <c r="I23" s="101"/>
      <c r="J23" s="63"/>
      <c r="K23" s="101"/>
      <c r="L23" s="63"/>
      <c r="M23" s="385"/>
      <c r="N23" s="64"/>
    </row>
    <row r="24" spans="1:15">
      <c r="A24" s="64" t="s">
        <v>145</v>
      </c>
      <c r="B24" s="167"/>
      <c r="C24" s="311">
        <v>220</v>
      </c>
      <c r="D24" s="284"/>
      <c r="E24" s="311">
        <v>1295</v>
      </c>
      <c r="F24" s="284"/>
      <c r="G24" s="203">
        <v>-83.011583011583014</v>
      </c>
      <c r="H24" s="63"/>
      <c r="I24" s="101"/>
      <c r="J24" s="63"/>
      <c r="K24" s="101"/>
      <c r="L24" s="63"/>
      <c r="M24" s="385"/>
      <c r="N24" s="64"/>
    </row>
    <row r="25" spans="1:15" ht="12" customHeight="1">
      <c r="A25" s="64"/>
      <c r="B25" s="64"/>
      <c r="C25" s="101"/>
      <c r="D25" s="145"/>
      <c r="E25" s="101"/>
      <c r="F25" s="145"/>
      <c r="G25" s="203"/>
      <c r="H25" s="72"/>
      <c r="I25" s="101"/>
      <c r="J25" s="145"/>
      <c r="K25" s="101"/>
      <c r="L25" s="145"/>
      <c r="M25" s="203"/>
      <c r="N25" s="203"/>
      <c r="O25" s="63"/>
    </row>
    <row r="26" spans="1:15" ht="19.5" customHeight="1">
      <c r="A26" s="301" t="s">
        <v>142</v>
      </c>
      <c r="B26" s="64"/>
      <c r="C26" s="211"/>
      <c r="D26" s="72"/>
      <c r="E26" s="211"/>
      <c r="F26" s="72"/>
      <c r="G26" s="206"/>
      <c r="H26" s="300"/>
      <c r="I26" s="211"/>
      <c r="J26" s="72"/>
      <c r="K26" s="211"/>
      <c r="L26" s="72"/>
      <c r="M26" s="206"/>
      <c r="N26" s="326"/>
    </row>
    <row r="27" spans="1:15" s="5" customFormat="1" ht="19.5" customHeight="1">
      <c r="A27" s="308" t="s">
        <v>32</v>
      </c>
      <c r="B27" s="64"/>
      <c r="C27" s="331">
        <v>1667.0454757304815</v>
      </c>
      <c r="D27" s="332"/>
      <c r="E27" s="331">
        <v>1361.321349544512</v>
      </c>
      <c r="F27" s="332"/>
      <c r="G27" s="336">
        <v>22.457895506322778</v>
      </c>
      <c r="H27" s="300"/>
      <c r="I27" s="331">
        <v>1552.9165391986612</v>
      </c>
      <c r="J27" s="332"/>
      <c r="K27" s="331">
        <v>1268.3945394565828</v>
      </c>
      <c r="L27" s="332"/>
      <c r="M27" s="336">
        <v>22.431663878336771</v>
      </c>
      <c r="N27" s="330"/>
    </row>
    <row r="28" spans="1:15" s="307" customFormat="1" ht="19.5" customHeight="1">
      <c r="A28" s="264"/>
      <c r="B28" s="264"/>
      <c r="C28" s="305"/>
      <c r="D28" s="305"/>
      <c r="E28" s="305"/>
      <c r="F28" s="305"/>
      <c r="G28" s="264"/>
      <c r="H28" s="306"/>
      <c r="I28" s="384"/>
      <c r="J28" s="384"/>
      <c r="K28" s="384"/>
      <c r="L28" s="384"/>
      <c r="M28" s="384"/>
      <c r="N28" s="384"/>
    </row>
    <row r="29" spans="1:15" s="307" customFormat="1" ht="19.5" customHeight="1">
      <c r="A29" s="264"/>
      <c r="B29" s="264"/>
      <c r="C29" s="305"/>
      <c r="D29" s="305"/>
      <c r="E29" s="305"/>
      <c r="F29" s="305"/>
      <c r="G29" s="264"/>
      <c r="H29" s="306"/>
      <c r="I29" s="384"/>
      <c r="J29" s="384"/>
      <c r="K29" s="384"/>
      <c r="L29" s="384"/>
      <c r="M29" s="384"/>
      <c r="N29" s="384"/>
    </row>
    <row r="30" spans="1:15" s="5" customFormat="1" ht="19.5" customHeight="1">
      <c r="A30" s="300"/>
      <c r="B30" s="300"/>
      <c r="C30" s="300"/>
      <c r="D30" s="300"/>
      <c r="E30" s="300"/>
      <c r="F30" s="300"/>
      <c r="G30" s="300"/>
      <c r="H30" s="300"/>
    </row>
    <row r="31" spans="1:15" s="5" customFormat="1" ht="15" customHeight="1"/>
    <row r="32" spans="1:15" s="5" customFormat="1" ht="19.5" customHeight="1"/>
    <row r="33" spans="1:15" s="5" customFormat="1" ht="15" customHeight="1"/>
    <row r="34" spans="1:15" s="5" customFormat="1" ht="15" customHeight="1">
      <c r="A34" s="394" t="s">
        <v>138</v>
      </c>
      <c r="B34" s="394"/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</row>
    <row r="35" spans="1:15" s="5" customFormat="1" ht="17.25" customHeight="1">
      <c r="A35" s="394" t="s">
        <v>155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</row>
    <row r="36" spans="1:15" s="5" customFormat="1" ht="16.5">
      <c r="A36" s="394" t="s">
        <v>153</v>
      </c>
      <c r="B36" s="39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</row>
    <row r="37" spans="1:15" s="5" customFormat="1" ht="16.5">
      <c r="A37" s="394" t="s">
        <v>141</v>
      </c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</row>
  </sheetData>
  <mergeCells count="10">
    <mergeCell ref="A34:N34"/>
    <mergeCell ref="A36:N36"/>
    <mergeCell ref="A37:O37"/>
    <mergeCell ref="A35:N35"/>
    <mergeCell ref="I6:N6"/>
    <mergeCell ref="A4:H4"/>
    <mergeCell ref="A1:O1"/>
    <mergeCell ref="A2:O2"/>
    <mergeCell ref="A3:O3"/>
    <mergeCell ref="C6:G6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view="pageBreakPreview" zoomScale="80" zoomScaleNormal="70" zoomScaleSheetLayoutView="80" workbookViewId="0">
      <selection activeCell="T19" sqref="T19"/>
    </sheetView>
  </sheetViews>
  <sheetFormatPr defaultColWidth="9.85546875" defaultRowHeight="15.75"/>
  <cols>
    <col min="1" max="1" width="40.7109375" style="2" customWidth="1"/>
    <col min="2" max="2" width="2.7109375" style="5" customWidth="1"/>
    <col min="3" max="5" width="11.7109375" style="2" customWidth="1"/>
    <col min="6" max="7" width="11.7109375" style="5" customWidth="1"/>
    <col min="8" max="8" width="7.7109375" style="207" customWidth="1"/>
    <col min="9" max="14" width="11.7109375" style="2" customWidth="1"/>
    <col min="15" max="16384" width="9.85546875" style="2"/>
  </cols>
  <sheetData>
    <row r="1" spans="1:14" ht="39" customHeight="1">
      <c r="A1" s="407" t="s">
        <v>118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ht="15" customHeight="1">
      <c r="A2" s="397" t="s">
        <v>17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</row>
    <row r="3" spans="1:14" ht="15" customHeight="1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</row>
    <row r="4" spans="1:14" ht="18">
      <c r="A4" s="409"/>
      <c r="B4" s="409"/>
      <c r="C4" s="409"/>
      <c r="D4" s="409"/>
      <c r="E4" s="409"/>
      <c r="F4" s="409"/>
      <c r="G4" s="409"/>
      <c r="H4" s="388"/>
      <c r="I4" s="11"/>
      <c r="J4" s="11"/>
      <c r="K4" s="11"/>
      <c r="L4" s="11"/>
      <c r="M4" s="5"/>
    </row>
    <row r="5" spans="1:14">
      <c r="A5" s="6"/>
      <c r="B5" s="7"/>
      <c r="C5" s="6"/>
      <c r="D5" s="6"/>
      <c r="E5" s="386"/>
      <c r="F5" s="7"/>
      <c r="G5" s="7"/>
      <c r="H5" s="158"/>
      <c r="I5" s="6"/>
      <c r="J5" s="387"/>
    </row>
    <row r="6" spans="1:14">
      <c r="A6" s="10"/>
      <c r="B6" s="10"/>
      <c r="C6" s="395" t="s">
        <v>148</v>
      </c>
      <c r="D6" s="395"/>
      <c r="E6" s="395"/>
      <c r="F6" s="395"/>
      <c r="G6" s="395"/>
      <c r="H6" s="340"/>
      <c r="I6" s="405" t="s">
        <v>105</v>
      </c>
      <c r="J6" s="405"/>
      <c r="K6" s="405"/>
      <c r="L6" s="405"/>
      <c r="M6" s="405"/>
    </row>
    <row r="7" spans="1:14" ht="16.5">
      <c r="A7" s="13"/>
      <c r="B7" s="14"/>
      <c r="C7" s="75">
        <v>2016</v>
      </c>
      <c r="D7" s="16" t="s">
        <v>3</v>
      </c>
      <c r="E7" s="75">
        <v>2015</v>
      </c>
      <c r="F7" s="16" t="s">
        <v>3</v>
      </c>
      <c r="G7" s="324" t="s">
        <v>97</v>
      </c>
      <c r="H7" s="389"/>
      <c r="I7" s="75">
        <v>2016</v>
      </c>
      <c r="J7" s="16" t="s">
        <v>3</v>
      </c>
      <c r="K7" s="75">
        <v>2015</v>
      </c>
      <c r="L7" s="16" t="s">
        <v>3</v>
      </c>
      <c r="M7" s="324" t="s">
        <v>97</v>
      </c>
      <c r="N7" s="18"/>
    </row>
    <row r="8" spans="1:14">
      <c r="A8" s="22" t="s">
        <v>126</v>
      </c>
      <c r="B8" s="22"/>
      <c r="C8" s="25">
        <v>8053.7550000000001</v>
      </c>
      <c r="D8" s="26">
        <v>100</v>
      </c>
      <c r="E8" s="25">
        <v>6121</v>
      </c>
      <c r="F8" s="26">
        <v>100</v>
      </c>
      <c r="G8" s="26">
        <v>31.575804607090351</v>
      </c>
      <c r="H8" s="156"/>
      <c r="I8" s="25">
        <v>28616.201000000001</v>
      </c>
      <c r="J8" s="26">
        <v>100</v>
      </c>
      <c r="K8" s="25">
        <v>18510</v>
      </c>
      <c r="L8" s="26">
        <v>100</v>
      </c>
      <c r="M8" s="26">
        <v>54.598600756347928</v>
      </c>
    </row>
    <row r="9" spans="1:14">
      <c r="A9" s="30" t="s">
        <v>5</v>
      </c>
      <c r="B9" s="22"/>
      <c r="C9" s="25">
        <v>7420.7550000000001</v>
      </c>
      <c r="D9" s="31">
        <v>92.1</v>
      </c>
      <c r="E9" s="25">
        <v>5647</v>
      </c>
      <c r="F9" s="31">
        <v>92.3</v>
      </c>
      <c r="G9" s="31">
        <v>31.410571985124847</v>
      </c>
      <c r="H9" s="5"/>
      <c r="I9" s="25">
        <v>26368.201000000001</v>
      </c>
      <c r="J9" s="31">
        <v>92.1</v>
      </c>
      <c r="K9" s="25">
        <v>17090</v>
      </c>
      <c r="L9" s="31">
        <v>92.3</v>
      </c>
      <c r="M9" s="31">
        <v>54.290234055002927</v>
      </c>
    </row>
    <row r="10" spans="1:14">
      <c r="A10" s="30" t="s">
        <v>6</v>
      </c>
      <c r="B10" s="22"/>
      <c r="C10" s="33">
        <v>633</v>
      </c>
      <c r="D10" s="38">
        <v>7.9</v>
      </c>
      <c r="E10" s="33">
        <v>473</v>
      </c>
      <c r="F10" s="38">
        <v>7.7</v>
      </c>
      <c r="G10" s="38">
        <v>33.826638477801275</v>
      </c>
      <c r="H10" s="5"/>
      <c r="I10" s="33">
        <v>2248</v>
      </c>
      <c r="J10" s="38">
        <v>7.9</v>
      </c>
      <c r="K10" s="33">
        <v>1420</v>
      </c>
      <c r="L10" s="38">
        <v>7.7</v>
      </c>
      <c r="M10" s="38">
        <v>58.309859154929569</v>
      </c>
    </row>
    <row r="11" spans="1:14">
      <c r="A11" s="37" t="s">
        <v>28</v>
      </c>
      <c r="B11" s="19"/>
      <c r="C11" s="25">
        <v>33</v>
      </c>
      <c r="D11" s="26">
        <v>0.4</v>
      </c>
      <c r="E11" s="25">
        <v>29</v>
      </c>
      <c r="F11" s="26">
        <v>0.5</v>
      </c>
      <c r="G11" s="26">
        <v>13.793103448275868</v>
      </c>
      <c r="H11" s="202"/>
      <c r="I11" s="25">
        <v>127</v>
      </c>
      <c r="J11" s="26">
        <v>0.4</v>
      </c>
      <c r="K11" s="25">
        <v>88</v>
      </c>
      <c r="L11" s="26">
        <v>0.5</v>
      </c>
      <c r="M11" s="26">
        <v>44.318181818181813</v>
      </c>
    </row>
    <row r="12" spans="1:14">
      <c r="A12" s="37" t="s">
        <v>29</v>
      </c>
      <c r="B12" s="19"/>
      <c r="C12" s="25">
        <v>524</v>
      </c>
      <c r="D12" s="26">
        <v>6.6</v>
      </c>
      <c r="E12" s="25">
        <v>405</v>
      </c>
      <c r="F12" s="26">
        <v>6.6000000000000005</v>
      </c>
      <c r="G12" s="26">
        <v>29.382716049382719</v>
      </c>
      <c r="H12" s="5"/>
      <c r="I12" s="25">
        <v>1865</v>
      </c>
      <c r="J12" s="26">
        <v>6.6</v>
      </c>
      <c r="K12" s="25">
        <v>1124</v>
      </c>
      <c r="L12" s="26">
        <v>6.1</v>
      </c>
      <c r="M12" s="26">
        <v>65.925266903914576</v>
      </c>
    </row>
    <row r="13" spans="1:14">
      <c r="A13" s="22" t="s">
        <v>63</v>
      </c>
      <c r="B13" s="22"/>
      <c r="C13" s="25">
        <v>2</v>
      </c>
      <c r="D13" s="31">
        <v>0</v>
      </c>
      <c r="E13" s="25">
        <v>0</v>
      </c>
      <c r="F13" s="31">
        <v>0</v>
      </c>
      <c r="G13" s="32" t="s">
        <v>96</v>
      </c>
      <c r="H13" s="5"/>
      <c r="I13" s="25">
        <v>3</v>
      </c>
      <c r="J13" s="31">
        <v>0</v>
      </c>
      <c r="K13" s="25">
        <v>1</v>
      </c>
      <c r="L13" s="31">
        <v>0</v>
      </c>
      <c r="M13" s="32" t="s">
        <v>96</v>
      </c>
    </row>
    <row r="14" spans="1:14" s="63" customFormat="1">
      <c r="A14" s="107" t="s">
        <v>61</v>
      </c>
      <c r="B14" s="108"/>
      <c r="C14" s="105">
        <v>74</v>
      </c>
      <c r="D14" s="38">
        <v>0.9</v>
      </c>
      <c r="E14" s="105">
        <v>39</v>
      </c>
      <c r="F14" s="38">
        <v>0.6</v>
      </c>
      <c r="G14" s="38">
        <v>89.743589743589737</v>
      </c>
      <c r="H14" s="156"/>
      <c r="I14" s="105">
        <v>253</v>
      </c>
      <c r="J14" s="38">
        <v>0.9</v>
      </c>
      <c r="K14" s="105">
        <v>207</v>
      </c>
      <c r="L14" s="38">
        <v>1.1000000000000001</v>
      </c>
      <c r="M14" s="38">
        <v>22.222222222222232</v>
      </c>
    </row>
    <row r="15" spans="1:14" ht="15.75" customHeight="1">
      <c r="A15" s="5" t="s">
        <v>12</v>
      </c>
      <c r="C15" s="25">
        <v>22</v>
      </c>
      <c r="D15" s="26">
        <v>0.3</v>
      </c>
      <c r="E15" s="25">
        <v>18</v>
      </c>
      <c r="F15" s="26">
        <v>0.3</v>
      </c>
      <c r="G15" s="26">
        <v>22.222222222222232</v>
      </c>
      <c r="H15" s="390"/>
      <c r="I15" s="25">
        <v>82</v>
      </c>
      <c r="J15" s="26">
        <v>0.3</v>
      </c>
      <c r="K15" s="25">
        <v>56</v>
      </c>
      <c r="L15" s="26">
        <v>0.3</v>
      </c>
      <c r="M15" s="26">
        <v>46.428571428571416</v>
      </c>
    </row>
    <row r="16" spans="1:14" ht="15.75" customHeight="1">
      <c r="A16" s="47" t="s">
        <v>64</v>
      </c>
      <c r="B16" s="22"/>
      <c r="C16" s="310">
        <v>16</v>
      </c>
      <c r="D16" s="31">
        <v>0.1999999999999999</v>
      </c>
      <c r="E16" s="310">
        <v>4</v>
      </c>
      <c r="F16" s="31">
        <v>0.10000000000000003</v>
      </c>
      <c r="G16" s="32" t="s">
        <v>96</v>
      </c>
      <c r="H16" s="5"/>
      <c r="I16" s="310">
        <v>27</v>
      </c>
      <c r="J16" s="31">
        <v>0.10000000000000003</v>
      </c>
      <c r="K16" s="310">
        <v>24</v>
      </c>
      <c r="L16" s="31">
        <v>0.2</v>
      </c>
      <c r="M16" s="31">
        <v>12.5</v>
      </c>
    </row>
    <row r="17" spans="1:13" ht="15.75" customHeight="1">
      <c r="A17" s="49" t="s">
        <v>58</v>
      </c>
      <c r="B17" s="22"/>
      <c r="C17" s="25">
        <v>112</v>
      </c>
      <c r="D17" s="26">
        <v>1.4</v>
      </c>
      <c r="E17" s="25">
        <v>61</v>
      </c>
      <c r="F17" s="26">
        <v>1</v>
      </c>
      <c r="G17" s="26">
        <v>83.606557377049185</v>
      </c>
      <c r="H17" s="156"/>
      <c r="I17" s="25">
        <v>362</v>
      </c>
      <c r="J17" s="26">
        <v>1.3</v>
      </c>
      <c r="K17" s="25">
        <v>287</v>
      </c>
      <c r="L17" s="26">
        <v>1.6</v>
      </c>
      <c r="M17" s="26">
        <v>26.132404181184675</v>
      </c>
    </row>
    <row r="18" spans="1:13" s="185" customFormat="1">
      <c r="A18" s="184" t="s">
        <v>13</v>
      </c>
      <c r="B18" s="184"/>
      <c r="C18" s="53">
        <v>118</v>
      </c>
      <c r="D18" s="338"/>
      <c r="E18" s="53">
        <v>50</v>
      </c>
      <c r="F18" s="381"/>
      <c r="G18" s="163">
        <v>136</v>
      </c>
      <c r="H18" s="64"/>
      <c r="I18" s="53">
        <v>299</v>
      </c>
      <c r="J18" s="338"/>
      <c r="K18" s="53">
        <v>228</v>
      </c>
      <c r="L18" s="276"/>
      <c r="M18" s="31">
        <v>31.140350877192979</v>
      </c>
    </row>
    <row r="19" spans="1:13" ht="16.5">
      <c r="A19" s="98"/>
      <c r="C19" s="25"/>
      <c r="D19" s="35"/>
      <c r="E19" s="25"/>
      <c r="F19" s="380"/>
      <c r="G19" s="28"/>
      <c r="H19" s="391"/>
      <c r="I19" s="26"/>
      <c r="J19" s="26"/>
      <c r="K19" s="116"/>
    </row>
    <row r="20" spans="1:13">
      <c r="A20" s="70" t="s">
        <v>122</v>
      </c>
      <c r="B20" s="22"/>
      <c r="C20" s="71"/>
      <c r="D20" s="383"/>
      <c r="E20" s="312"/>
      <c r="F20" s="68"/>
      <c r="G20" s="68"/>
      <c r="H20" s="205"/>
      <c r="I20" s="382"/>
      <c r="J20" s="383"/>
      <c r="K20" s="68"/>
      <c r="L20" s="69"/>
      <c r="M20" s="69"/>
    </row>
    <row r="21" spans="1:13">
      <c r="A21" s="278" t="s">
        <v>127</v>
      </c>
      <c r="B21" s="100"/>
      <c r="H21" s="279"/>
      <c r="I21" s="302">
        <v>382</v>
      </c>
      <c r="J21" s="63"/>
      <c r="K21" s="302">
        <v>307</v>
      </c>
      <c r="L21" s="174"/>
      <c r="M21" s="103">
        <v>24.429967426710107</v>
      </c>
    </row>
    <row r="22" spans="1:13">
      <c r="A22" s="64" t="s">
        <v>120</v>
      </c>
      <c r="B22" s="167"/>
      <c r="C22" s="101"/>
      <c r="D22" s="63"/>
      <c r="E22" s="101"/>
      <c r="F22" s="63"/>
      <c r="G22" s="280"/>
      <c r="H22" s="63"/>
      <c r="I22" s="281"/>
      <c r="J22" s="63"/>
      <c r="K22" s="282"/>
      <c r="L22" s="63"/>
      <c r="M22" s="73"/>
    </row>
    <row r="23" spans="1:13">
      <c r="A23" s="64" t="s">
        <v>144</v>
      </c>
      <c r="B23" s="167"/>
      <c r="C23" s="302">
        <v>34</v>
      </c>
      <c r="D23" s="63"/>
      <c r="E23" s="302">
        <v>34</v>
      </c>
      <c r="F23" s="64"/>
      <c r="G23" s="73"/>
      <c r="H23" s="63"/>
      <c r="I23" s="281"/>
      <c r="J23" s="63"/>
      <c r="K23" s="282"/>
      <c r="L23" s="63"/>
      <c r="M23" s="73"/>
    </row>
    <row r="24" spans="1:13">
      <c r="A24" s="64" t="s">
        <v>145</v>
      </c>
      <c r="B24" s="167"/>
      <c r="C24" s="302">
        <v>75</v>
      </c>
      <c r="D24" s="63"/>
      <c r="E24" s="302"/>
      <c r="F24" s="63"/>
      <c r="G24" s="210"/>
      <c r="H24" s="63"/>
      <c r="I24" s="63"/>
      <c r="J24" s="63"/>
      <c r="K24" s="63"/>
      <c r="L24" s="63"/>
      <c r="M24" s="63"/>
    </row>
    <row r="25" spans="1:13">
      <c r="A25" s="64"/>
      <c r="B25" s="167"/>
      <c r="D25" s="304"/>
      <c r="E25" s="283"/>
      <c r="F25" s="145"/>
      <c r="G25" s="210"/>
      <c r="H25" s="203"/>
      <c r="I25" s="175"/>
      <c r="J25" s="145"/>
      <c r="K25" s="175"/>
      <c r="L25" s="145"/>
      <c r="M25" s="210"/>
    </row>
    <row r="26" spans="1:13" ht="18.75">
      <c r="A26" s="64"/>
      <c r="B26" s="64"/>
      <c r="C26" s="215"/>
      <c r="D26" s="200"/>
      <c r="E26" s="215"/>
      <c r="F26" s="145"/>
      <c r="G26" s="73"/>
      <c r="H26" s="203"/>
      <c r="I26" s="175"/>
      <c r="J26" s="176"/>
      <c r="K26" s="175"/>
      <c r="L26" s="176"/>
      <c r="M26" s="210"/>
    </row>
    <row r="27" spans="1:13">
      <c r="A27" s="64" t="s">
        <v>129</v>
      </c>
      <c r="B27" s="167"/>
      <c r="C27" s="101">
        <v>652.202</v>
      </c>
      <c r="D27" s="303"/>
      <c r="E27" s="101">
        <v>512.17899999999997</v>
      </c>
      <c r="F27" s="145"/>
      <c r="G27" s="156">
        <v>27.338684327159068</v>
      </c>
      <c r="H27" s="203"/>
      <c r="I27" s="101">
        <v>2391.7630378600002</v>
      </c>
      <c r="J27" s="303"/>
      <c r="K27" s="101">
        <v>1542.191</v>
      </c>
      <c r="L27" s="145"/>
      <c r="M27" s="156">
        <v>55.088639335853998</v>
      </c>
    </row>
    <row r="28" spans="1:13" ht="18.75">
      <c r="A28" s="64"/>
      <c r="B28" s="64"/>
      <c r="C28" s="101"/>
      <c r="D28" s="303"/>
      <c r="E28" s="101"/>
      <c r="F28" s="145"/>
      <c r="G28" s="73"/>
      <c r="H28" s="203"/>
      <c r="I28" s="175"/>
      <c r="J28" s="176"/>
      <c r="K28" s="175"/>
      <c r="L28" s="176"/>
      <c r="M28" s="210"/>
    </row>
    <row r="29" spans="1:13" ht="18.75">
      <c r="A29" s="208" t="s">
        <v>130</v>
      </c>
      <c r="B29" s="100"/>
      <c r="C29" s="211"/>
      <c r="D29" s="303"/>
      <c r="E29" s="211"/>
      <c r="F29" s="145"/>
      <c r="G29" s="64"/>
      <c r="H29" s="206"/>
      <c r="I29" s="211"/>
      <c r="J29" s="145"/>
      <c r="K29" s="211"/>
      <c r="L29" s="145"/>
      <c r="M29" s="64"/>
    </row>
    <row r="30" spans="1:13">
      <c r="A30" s="209" t="s">
        <v>32</v>
      </c>
      <c r="B30" s="100"/>
      <c r="C30" s="214">
        <v>7785.7188208616781</v>
      </c>
      <c r="D30" s="200"/>
      <c r="E30" s="214">
        <v>6938.1669213282612</v>
      </c>
      <c r="F30" s="145"/>
      <c r="G30" s="156">
        <v>12.215789979454094</v>
      </c>
      <c r="H30" s="203"/>
      <c r="I30" s="214">
        <v>7536.433919270833</v>
      </c>
      <c r="J30" s="200"/>
      <c r="K30" s="214">
        <v>7002.9803727663848</v>
      </c>
      <c r="L30" s="145"/>
      <c r="M30" s="156">
        <v>7.6175216566217285</v>
      </c>
    </row>
    <row r="31" spans="1:13" ht="19.5" customHeight="1">
      <c r="A31" s="209" t="s">
        <v>154</v>
      </c>
      <c r="C31" s="214">
        <v>625.97392290249434</v>
      </c>
      <c r="D31" s="200"/>
      <c r="E31" s="214">
        <v>580.69274376417229</v>
      </c>
      <c r="F31" s="145"/>
      <c r="G31" s="156">
        <v>7.7977862862208314</v>
      </c>
      <c r="I31" s="214">
        <v>624.26360434570313</v>
      </c>
      <c r="J31" s="200"/>
      <c r="K31" s="214">
        <v>584.00834446614579</v>
      </c>
      <c r="L31" s="145"/>
      <c r="M31" s="156">
        <v>6.8929254626242553</v>
      </c>
    </row>
    <row r="32" spans="1:13" ht="19.5" customHeight="1">
      <c r="A32" s="298" t="s">
        <v>131</v>
      </c>
      <c r="C32" s="213">
        <v>12.437768629020718</v>
      </c>
      <c r="D32" s="333"/>
      <c r="E32" s="213">
        <v>11.948086136488646</v>
      </c>
      <c r="F32" s="334"/>
      <c r="G32" s="163">
        <v>4.0984178297527984</v>
      </c>
      <c r="I32" s="213">
        <v>12.072518511102123</v>
      </c>
      <c r="J32" s="333"/>
      <c r="K32" s="213">
        <v>11.991233411515644</v>
      </c>
      <c r="L32" s="334"/>
      <c r="M32" s="163">
        <v>0.67787104793088915</v>
      </c>
    </row>
    <row r="33" spans="1:13" s="5" customFormat="1" ht="19.5" customHeight="1">
      <c r="A33" s="392"/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/>
    </row>
    <row r="34" spans="1:13" s="5" customFormat="1" ht="19.5" customHeight="1">
      <c r="A34" s="408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</row>
    <row r="35" spans="1:13" s="5" customFormat="1">
      <c r="A35" s="257"/>
      <c r="B35" s="257"/>
      <c r="C35" s="102"/>
      <c r="D35" s="74"/>
      <c r="E35" s="285"/>
      <c r="F35" s="257"/>
      <c r="G35" s="257"/>
      <c r="H35" s="258"/>
      <c r="I35" s="102"/>
      <c r="J35" s="74"/>
    </row>
    <row r="36" spans="1:13" s="5" customFormat="1" ht="16.5" customHeight="1">
      <c r="A36" s="404" t="s">
        <v>139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</row>
    <row r="37" spans="1:13" s="5" customFormat="1" ht="16.5" customHeight="1">
      <c r="A37" s="404" t="s">
        <v>152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</row>
    <row r="38" spans="1:13" s="5" customFormat="1" ht="16.5" customHeight="1">
      <c r="A38" s="404" t="s">
        <v>140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</row>
  </sheetData>
  <mergeCells count="10">
    <mergeCell ref="A38:M38"/>
    <mergeCell ref="A36:M36"/>
    <mergeCell ref="A37:M37"/>
    <mergeCell ref="A1:N1"/>
    <mergeCell ref="A2:N2"/>
    <mergeCell ref="A3:N3"/>
    <mergeCell ref="A34:M34"/>
    <mergeCell ref="A4:G4"/>
    <mergeCell ref="C6:G6"/>
    <mergeCell ref="I6:M6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view="pageBreakPreview" zoomScale="85" zoomScaleNormal="70" zoomScaleSheetLayoutView="85" workbookViewId="0">
      <selection activeCell="A27" sqref="A27:I27"/>
    </sheetView>
  </sheetViews>
  <sheetFormatPr defaultColWidth="9.85546875" defaultRowHeight="15.75"/>
  <cols>
    <col min="1" max="1" width="40.5703125" style="2" customWidth="1"/>
    <col min="2" max="2" width="2.7109375" style="5" customWidth="1"/>
    <col min="3" max="8" width="11.7109375" style="2" customWidth="1"/>
    <col min="9" max="9" width="7.5703125" style="2" customWidth="1"/>
    <col min="10" max="16" width="11.7109375" style="2" customWidth="1"/>
    <col min="17" max="16384" width="9.85546875" style="185"/>
  </cols>
  <sheetData>
    <row r="1" spans="1:16" ht="39" customHeight="1">
      <c r="A1" s="396" t="s">
        <v>16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6" ht="15" customHeight="1">
      <c r="A2" s="397" t="s">
        <v>17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</row>
    <row r="3" spans="1:16" ht="15" customHeight="1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</row>
    <row r="4" spans="1:16" ht="18">
      <c r="A4" s="411"/>
      <c r="B4" s="406"/>
      <c r="C4" s="406"/>
      <c r="D4" s="406"/>
      <c r="E4" s="406"/>
      <c r="F4" s="406"/>
      <c r="G4" s="406"/>
      <c r="H4" s="406"/>
      <c r="I4" s="406"/>
      <c r="J4" s="4"/>
      <c r="K4" s="4"/>
      <c r="L4" s="4"/>
      <c r="M4" s="4"/>
      <c r="N4" s="4"/>
      <c r="O4" s="4"/>
      <c r="P4" s="4"/>
    </row>
    <row r="5" spans="1:16">
      <c r="A5" s="6"/>
      <c r="B5" s="7"/>
      <c r="C5" s="6"/>
      <c r="D5" s="6"/>
      <c r="E5" s="6"/>
      <c r="F5" s="6"/>
      <c r="G5" s="6"/>
      <c r="H5" s="6"/>
      <c r="I5" s="6"/>
      <c r="J5" s="6"/>
      <c r="K5" s="7"/>
      <c r="L5" s="8"/>
      <c r="M5" s="8"/>
      <c r="N5" s="6"/>
      <c r="O5" s="6"/>
    </row>
    <row r="6" spans="1:16">
      <c r="A6" s="10"/>
      <c r="B6" s="10"/>
      <c r="C6" s="405" t="s">
        <v>148</v>
      </c>
      <c r="D6" s="405"/>
      <c r="E6" s="405"/>
      <c r="F6" s="405"/>
      <c r="G6" s="405"/>
      <c r="H6" s="405"/>
      <c r="I6" s="161"/>
      <c r="J6" s="405" t="s">
        <v>105</v>
      </c>
      <c r="K6" s="405"/>
      <c r="L6" s="405"/>
      <c r="M6" s="405"/>
      <c r="N6" s="405"/>
      <c r="O6" s="405"/>
    </row>
    <row r="7" spans="1:16" ht="16.5">
      <c r="A7" s="13"/>
      <c r="B7" s="14"/>
      <c r="C7" s="59">
        <v>2016</v>
      </c>
      <c r="D7" s="15" t="s">
        <v>3</v>
      </c>
      <c r="E7" s="59">
        <v>2015</v>
      </c>
      <c r="F7" s="16" t="s">
        <v>3</v>
      </c>
      <c r="G7" s="16" t="s">
        <v>97</v>
      </c>
      <c r="H7" s="16" t="s">
        <v>110</v>
      </c>
      <c r="I7" s="262"/>
      <c r="J7" s="59">
        <v>2016</v>
      </c>
      <c r="K7" s="15" t="s">
        <v>3</v>
      </c>
      <c r="L7" s="59">
        <v>2015</v>
      </c>
      <c r="M7" s="16" t="s">
        <v>3</v>
      </c>
      <c r="N7" s="16" t="s">
        <v>97</v>
      </c>
      <c r="O7" s="16" t="s">
        <v>110</v>
      </c>
    </row>
    <row r="8" spans="1:16">
      <c r="A8" s="22" t="s">
        <v>4</v>
      </c>
      <c r="B8" s="22"/>
      <c r="C8" s="25">
        <v>49533</v>
      </c>
      <c r="D8" s="26">
        <v>100</v>
      </c>
      <c r="E8" s="25">
        <v>40742</v>
      </c>
      <c r="F8" s="26">
        <v>100</v>
      </c>
      <c r="G8" s="27">
        <v>21.577242157969657</v>
      </c>
      <c r="H8" s="27">
        <v>17.680931560671333</v>
      </c>
      <c r="I8" s="260"/>
      <c r="J8" s="25">
        <v>177718</v>
      </c>
      <c r="K8" s="26">
        <v>100</v>
      </c>
      <c r="L8" s="25">
        <v>152360</v>
      </c>
      <c r="M8" s="26">
        <v>100</v>
      </c>
      <c r="N8" s="27">
        <v>16.643475977946977</v>
      </c>
      <c r="O8" s="27">
        <v>15.57483797351582</v>
      </c>
      <c r="P8" s="24"/>
    </row>
    <row r="9" spans="1:16">
      <c r="A9" s="30" t="s">
        <v>5</v>
      </c>
      <c r="B9" s="22"/>
      <c r="C9" s="101">
        <v>27146</v>
      </c>
      <c r="D9" s="212">
        <v>54.8</v>
      </c>
      <c r="E9" s="101">
        <v>21426</v>
      </c>
      <c r="F9" s="212">
        <v>52.6</v>
      </c>
      <c r="G9" s="163">
        <v>26.69653691776346</v>
      </c>
      <c r="H9" s="163"/>
      <c r="I9" s="339"/>
      <c r="J9" s="101">
        <v>98056</v>
      </c>
      <c r="K9" s="31">
        <v>55.2</v>
      </c>
      <c r="L9" s="25">
        <v>80330</v>
      </c>
      <c r="M9" s="31">
        <v>52.7</v>
      </c>
      <c r="N9" s="32">
        <v>22.066475787377058</v>
      </c>
      <c r="O9" s="32"/>
    </row>
    <row r="10" spans="1:16">
      <c r="A10" s="30" t="s">
        <v>6</v>
      </c>
      <c r="B10" s="22"/>
      <c r="C10" s="105">
        <v>22388</v>
      </c>
      <c r="D10" s="106">
        <v>45.2</v>
      </c>
      <c r="E10" s="105">
        <v>19315</v>
      </c>
      <c r="F10" s="106">
        <v>47.4</v>
      </c>
      <c r="G10" s="133">
        <v>15.909914574165152</v>
      </c>
      <c r="H10" s="133"/>
      <c r="I10" s="339"/>
      <c r="J10" s="105">
        <v>79662</v>
      </c>
      <c r="K10" s="38">
        <v>44.8</v>
      </c>
      <c r="L10" s="33">
        <v>72031</v>
      </c>
      <c r="M10" s="38">
        <v>47.3</v>
      </c>
      <c r="N10" s="309">
        <v>10.594049784120729</v>
      </c>
      <c r="O10" s="309"/>
    </row>
    <row r="11" spans="1:16">
      <c r="A11" s="37" t="s">
        <v>28</v>
      </c>
      <c r="B11" s="19"/>
      <c r="C11" s="101">
        <v>1875</v>
      </c>
      <c r="D11" s="73">
        <v>3.8</v>
      </c>
      <c r="E11" s="101">
        <v>1681</v>
      </c>
      <c r="F11" s="73">
        <v>4.0999999999999996</v>
      </c>
      <c r="G11" s="156">
        <v>11.540749553836992</v>
      </c>
      <c r="H11" s="156"/>
      <c r="I11" s="339"/>
      <c r="J11" s="101">
        <v>7423</v>
      </c>
      <c r="K11" s="26">
        <v>4.2</v>
      </c>
      <c r="L11" s="25">
        <v>6404</v>
      </c>
      <c r="M11" s="26">
        <v>4.2</v>
      </c>
      <c r="N11" s="27">
        <v>15.911930043722666</v>
      </c>
      <c r="O11" s="27"/>
    </row>
    <row r="12" spans="1:16">
      <c r="A12" s="37" t="s">
        <v>29</v>
      </c>
      <c r="B12" s="19"/>
      <c r="C12" s="101">
        <v>12883</v>
      </c>
      <c r="D12" s="73">
        <v>26.000000000000007</v>
      </c>
      <c r="E12" s="25">
        <v>10742</v>
      </c>
      <c r="F12" s="26">
        <v>26.399999999999995</v>
      </c>
      <c r="G12" s="27">
        <v>19.931111524855716</v>
      </c>
      <c r="H12" s="27"/>
      <c r="I12" s="261"/>
      <c r="J12" s="25">
        <v>48039</v>
      </c>
      <c r="K12" s="26">
        <v>26.999999999999996</v>
      </c>
      <c r="L12" s="25">
        <v>41880</v>
      </c>
      <c r="M12" s="26">
        <v>27.499999999999996</v>
      </c>
      <c r="N12" s="27">
        <v>14.706303724928361</v>
      </c>
      <c r="O12" s="27"/>
    </row>
    <row r="13" spans="1:16">
      <c r="A13" s="22" t="s">
        <v>63</v>
      </c>
      <c r="C13" s="34">
        <v>463</v>
      </c>
      <c r="D13" s="31">
        <v>0.9</v>
      </c>
      <c r="E13" s="34">
        <v>244</v>
      </c>
      <c r="F13" s="31">
        <v>0.6</v>
      </c>
      <c r="G13" s="32">
        <v>89.754098360655732</v>
      </c>
      <c r="H13" s="32"/>
      <c r="I13" s="261"/>
      <c r="J13" s="34">
        <v>280</v>
      </c>
      <c r="K13" s="31">
        <v>0.2</v>
      </c>
      <c r="L13" s="34">
        <v>1102</v>
      </c>
      <c r="M13" s="31">
        <v>0.7</v>
      </c>
      <c r="N13" s="32">
        <v>-74.591651542649728</v>
      </c>
      <c r="O13" s="32"/>
    </row>
    <row r="14" spans="1:16">
      <c r="A14" s="107" t="s">
        <v>61</v>
      </c>
      <c r="B14" s="108"/>
      <c r="C14" s="33">
        <v>7167</v>
      </c>
      <c r="D14" s="38">
        <v>14.5</v>
      </c>
      <c r="E14" s="33">
        <v>6649</v>
      </c>
      <c r="F14" s="38">
        <v>16.3</v>
      </c>
      <c r="G14" s="309">
        <v>7.7906452098059908</v>
      </c>
      <c r="H14" s="309">
        <v>2.3654348215339072</v>
      </c>
      <c r="I14" s="260"/>
      <c r="J14" s="33">
        <v>23920</v>
      </c>
      <c r="K14" s="38">
        <v>13.5</v>
      </c>
      <c r="L14" s="33">
        <v>22645</v>
      </c>
      <c r="M14" s="38">
        <v>14.9</v>
      </c>
      <c r="N14" s="309">
        <v>5.6303819827776547</v>
      </c>
      <c r="O14" s="309">
        <v>3.9787138939447519</v>
      </c>
      <c r="P14" s="63"/>
    </row>
    <row r="15" spans="1:16" ht="15.75" customHeight="1">
      <c r="A15" s="5" t="s">
        <v>12</v>
      </c>
      <c r="C15" s="25">
        <v>2072</v>
      </c>
      <c r="D15" s="26">
        <v>4.2</v>
      </c>
      <c r="E15" s="25">
        <v>1600</v>
      </c>
      <c r="F15" s="26">
        <v>3.9</v>
      </c>
      <c r="G15" s="27">
        <v>29.499999999999993</v>
      </c>
      <c r="H15" s="27"/>
      <c r="I15" s="261"/>
      <c r="J15" s="25">
        <v>7579</v>
      </c>
      <c r="K15" s="26">
        <v>4.3</v>
      </c>
      <c r="L15" s="25">
        <v>6310</v>
      </c>
      <c r="M15" s="26">
        <v>4.0999999999999996</v>
      </c>
      <c r="N15" s="27">
        <v>20.110935023771791</v>
      </c>
      <c r="O15" s="27"/>
    </row>
    <row r="16" spans="1:16" ht="15.75" customHeight="1">
      <c r="A16" s="47" t="s">
        <v>64</v>
      </c>
      <c r="B16" s="22"/>
      <c r="C16" s="34">
        <v>1573</v>
      </c>
      <c r="D16" s="31">
        <v>3.1000000000000005</v>
      </c>
      <c r="E16" s="34">
        <v>571</v>
      </c>
      <c r="F16" s="31">
        <v>1.4000000000000008</v>
      </c>
      <c r="G16" s="32">
        <v>175.48161120840629</v>
      </c>
      <c r="H16" s="32"/>
      <c r="I16" s="261"/>
      <c r="J16" s="34">
        <v>3996</v>
      </c>
      <c r="K16" s="31">
        <v>2.2000000000000002</v>
      </c>
      <c r="L16" s="34">
        <v>2278</v>
      </c>
      <c r="M16" s="31">
        <v>1.5</v>
      </c>
      <c r="N16" s="32">
        <v>75.417032484635655</v>
      </c>
      <c r="O16" s="32"/>
    </row>
    <row r="17" spans="1:16" ht="15.75" customHeight="1">
      <c r="A17" s="49" t="s">
        <v>58</v>
      </c>
      <c r="B17" s="22"/>
      <c r="C17" s="25">
        <v>10812</v>
      </c>
      <c r="D17" s="26">
        <v>21.8</v>
      </c>
      <c r="E17" s="25">
        <v>8820</v>
      </c>
      <c r="F17" s="26">
        <v>21.6</v>
      </c>
      <c r="G17" s="27">
        <v>22.58503401360543</v>
      </c>
      <c r="H17" s="27">
        <v>18.215919840981098</v>
      </c>
      <c r="I17" s="260"/>
      <c r="J17" s="25">
        <v>35495</v>
      </c>
      <c r="K17" s="26">
        <v>20</v>
      </c>
      <c r="L17" s="25">
        <v>31233</v>
      </c>
      <c r="M17" s="26">
        <v>20.5</v>
      </c>
      <c r="N17" s="27">
        <v>13.645823327890373</v>
      </c>
      <c r="O17" s="27">
        <v>12.355534626755471</v>
      </c>
    </row>
    <row r="18" spans="1:16">
      <c r="A18" s="184" t="s">
        <v>13</v>
      </c>
      <c r="B18" s="184"/>
      <c r="C18" s="153">
        <v>5163.7813631168137</v>
      </c>
      <c r="D18" s="212"/>
      <c r="E18" s="34">
        <v>4322.0973045615092</v>
      </c>
      <c r="F18" s="31"/>
      <c r="G18" s="32">
        <v>19.473972917430558</v>
      </c>
      <c r="H18" s="32"/>
      <c r="I18" s="263"/>
      <c r="J18" s="34">
        <v>12391.136280457171</v>
      </c>
      <c r="K18" s="31"/>
      <c r="L18" s="34">
        <v>11484.411292901945</v>
      </c>
      <c r="M18" s="31"/>
      <c r="N18" s="32">
        <v>7.8952674580336168</v>
      </c>
      <c r="O18" s="32"/>
      <c r="P18" s="63"/>
    </row>
    <row r="19" spans="1:16">
      <c r="A19" s="5"/>
      <c r="C19" s="25"/>
      <c r="D19" s="26"/>
      <c r="E19" s="25"/>
      <c r="F19" s="26"/>
      <c r="G19" s="27"/>
      <c r="H19" s="27"/>
      <c r="I19" s="157"/>
      <c r="J19" s="25"/>
      <c r="K19" s="26"/>
      <c r="L19" s="25"/>
      <c r="M19" s="26"/>
      <c r="N19" s="27"/>
      <c r="O19" s="54"/>
    </row>
    <row r="20" spans="1:16">
      <c r="A20" s="302" t="s">
        <v>18</v>
      </c>
      <c r="B20" s="3"/>
      <c r="C20" s="25"/>
      <c r="D20" s="26"/>
      <c r="E20" s="25"/>
      <c r="F20" s="26"/>
      <c r="G20" s="27"/>
      <c r="H20" s="27"/>
      <c r="I20" s="148"/>
      <c r="J20" s="25"/>
      <c r="K20" s="26"/>
      <c r="L20" s="25"/>
      <c r="M20" s="26"/>
      <c r="N20" s="27"/>
      <c r="O20" s="66"/>
    </row>
    <row r="21" spans="1:16">
      <c r="A21" s="70" t="s">
        <v>19</v>
      </c>
      <c r="B21" s="22"/>
      <c r="C21" s="34"/>
      <c r="D21" s="31"/>
      <c r="E21" s="34"/>
      <c r="F21" s="31"/>
      <c r="G21" s="32"/>
      <c r="H21" s="27"/>
      <c r="I21" s="141"/>
      <c r="J21" s="34"/>
      <c r="K21" s="31"/>
      <c r="L21" s="34"/>
      <c r="M21" s="31"/>
      <c r="N21" s="32"/>
      <c r="O21" s="66"/>
    </row>
    <row r="22" spans="1:16">
      <c r="A22" s="63" t="s">
        <v>20</v>
      </c>
      <c r="B22" s="63"/>
      <c r="C22" s="214">
        <v>502.1673394949101</v>
      </c>
      <c r="D22" s="73">
        <v>58.89</v>
      </c>
      <c r="E22" s="214">
        <v>498.71079594192105</v>
      </c>
      <c r="F22" s="73">
        <v>54.6</v>
      </c>
      <c r="G22" s="156">
        <v>0.69309579441940716</v>
      </c>
      <c r="H22" s="156"/>
      <c r="I22" s="253"/>
      <c r="J22" s="214">
        <v>2025.7</v>
      </c>
      <c r="K22" s="73">
        <v>60.7</v>
      </c>
      <c r="L22" s="214">
        <v>1952.3980300244721</v>
      </c>
      <c r="M22" s="73">
        <v>56.8</v>
      </c>
      <c r="N22" s="156">
        <v>3.8</v>
      </c>
      <c r="O22" s="29"/>
    </row>
    <row r="23" spans="1:16">
      <c r="A23" s="145" t="s">
        <v>21</v>
      </c>
      <c r="B23" s="72"/>
      <c r="C23" s="214">
        <v>160.4114973925019</v>
      </c>
      <c r="D23" s="73">
        <v>18.809999999999999</v>
      </c>
      <c r="E23" s="214">
        <v>210.21552297831045</v>
      </c>
      <c r="F23" s="73">
        <v>23.01</v>
      </c>
      <c r="G23" s="156">
        <v>-23.691887678031854</v>
      </c>
      <c r="H23" s="156"/>
      <c r="I23" s="253"/>
      <c r="J23" s="214">
        <v>659.24710256440596</v>
      </c>
      <c r="K23" s="73">
        <v>19.8</v>
      </c>
      <c r="L23" s="214">
        <v>789.57219223350012</v>
      </c>
      <c r="M23" s="73">
        <v>23</v>
      </c>
      <c r="N23" s="156">
        <v>-16.505785151885533</v>
      </c>
      <c r="O23" s="29"/>
    </row>
    <row r="24" spans="1:16">
      <c r="A24" s="145" t="s">
        <v>26</v>
      </c>
      <c r="B24" s="72"/>
      <c r="C24" s="213">
        <v>190.18540714619999</v>
      </c>
      <c r="D24" s="212">
        <v>22.3</v>
      </c>
      <c r="E24" s="213">
        <v>204.51196370199989</v>
      </c>
      <c r="F24" s="212">
        <v>22.388999999999999</v>
      </c>
      <c r="G24" s="163">
        <v>-7.0052413054306761</v>
      </c>
      <c r="H24" s="156"/>
      <c r="I24" s="253"/>
      <c r="J24" s="213">
        <v>649.1</v>
      </c>
      <c r="K24" s="212">
        <v>19.5</v>
      </c>
      <c r="L24" s="213">
        <v>693.63318332699998</v>
      </c>
      <c r="M24" s="212">
        <v>20.190000000000001</v>
      </c>
      <c r="N24" s="163">
        <v>-6.4</v>
      </c>
      <c r="O24" s="29"/>
    </row>
    <row r="25" spans="1:16" ht="16.5" thickBot="1">
      <c r="A25" s="254" t="s">
        <v>22</v>
      </c>
      <c r="B25" s="167"/>
      <c r="C25" s="327">
        <v>852.76424403361193</v>
      </c>
      <c r="D25" s="328">
        <v>100</v>
      </c>
      <c r="E25" s="327">
        <v>913.43828262223144</v>
      </c>
      <c r="F25" s="328">
        <v>99.998999999999995</v>
      </c>
      <c r="G25" s="329">
        <v>-6.642379648731267</v>
      </c>
      <c r="H25" s="156"/>
      <c r="I25" s="156"/>
      <c r="J25" s="327">
        <v>3334</v>
      </c>
      <c r="K25" s="328">
        <v>100</v>
      </c>
      <c r="L25" s="327">
        <v>3435.6034055849723</v>
      </c>
      <c r="M25" s="328">
        <v>99.99</v>
      </c>
      <c r="N25" s="329">
        <v>-3</v>
      </c>
      <c r="O25" s="27"/>
    </row>
    <row r="26" spans="1:16" ht="16.5" thickTop="1">
      <c r="A26" s="64"/>
      <c r="B26" s="167"/>
      <c r="C26" s="214"/>
      <c r="D26" s="250"/>
      <c r="E26" s="214"/>
      <c r="F26" s="250"/>
      <c r="G26" s="156"/>
      <c r="H26" s="156"/>
      <c r="I26" s="156"/>
      <c r="J26" s="146"/>
      <c r="K26" s="147"/>
      <c r="L26" s="146"/>
      <c r="M26" s="147"/>
      <c r="N26" s="27"/>
      <c r="O26" s="27"/>
    </row>
    <row r="27" spans="1:16" ht="16.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188"/>
      <c r="K27" s="188"/>
      <c r="L27" s="188"/>
      <c r="M27" s="188"/>
      <c r="N27" s="188"/>
      <c r="O27" s="188"/>
    </row>
    <row r="28" spans="1:16" ht="16.5">
      <c r="A28" s="99"/>
      <c r="B28" s="64"/>
      <c r="C28" s="251"/>
      <c r="D28" s="252"/>
      <c r="E28" s="251"/>
      <c r="F28" s="100"/>
      <c r="G28" s="100"/>
      <c r="H28" s="100"/>
      <c r="I28" s="100"/>
      <c r="J28" s="20"/>
      <c r="K28" s="22"/>
      <c r="L28" s="23"/>
      <c r="M28" s="23"/>
      <c r="N28" s="22"/>
      <c r="O28" s="22"/>
    </row>
    <row r="29" spans="1:16" ht="16.5">
      <c r="A29" s="99"/>
      <c r="B29" s="64"/>
      <c r="C29" s="251"/>
      <c r="D29" s="252"/>
      <c r="E29" s="251"/>
      <c r="F29" s="100"/>
      <c r="G29" s="100"/>
      <c r="H29" s="100"/>
      <c r="I29" s="100"/>
      <c r="J29" s="20"/>
      <c r="K29" s="22"/>
      <c r="L29" s="23"/>
      <c r="M29" s="23"/>
      <c r="N29" s="22"/>
      <c r="O29" s="22"/>
    </row>
    <row r="30" spans="1:16" ht="16.5">
      <c r="A30" s="99"/>
      <c r="B30" s="64"/>
      <c r="C30" s="251"/>
      <c r="D30" s="252"/>
      <c r="E30" s="251"/>
      <c r="F30" s="100"/>
      <c r="G30" s="100"/>
      <c r="H30" s="100"/>
      <c r="I30" s="100"/>
      <c r="J30" s="20"/>
      <c r="K30" s="22"/>
      <c r="L30" s="23"/>
      <c r="M30" s="23"/>
      <c r="N30" s="22"/>
      <c r="O30" s="22"/>
    </row>
    <row r="31" spans="1:16" ht="16.5">
      <c r="A31" s="99"/>
      <c r="B31" s="64"/>
      <c r="C31" s="251"/>
      <c r="D31" s="252"/>
      <c r="E31" s="251"/>
      <c r="F31" s="100"/>
      <c r="G31" s="100"/>
      <c r="H31" s="100"/>
      <c r="I31" s="100"/>
      <c r="J31" s="20"/>
      <c r="K31" s="22"/>
      <c r="L31" s="23"/>
      <c r="M31" s="23"/>
      <c r="N31" s="22"/>
      <c r="O31" s="22"/>
    </row>
    <row r="32" spans="1:16" ht="16.5">
      <c r="A32" s="99"/>
      <c r="B32" s="64"/>
      <c r="C32" s="251"/>
      <c r="D32" s="252"/>
      <c r="E32" s="251"/>
      <c r="F32" s="100"/>
      <c r="G32" s="100"/>
      <c r="H32" s="100"/>
      <c r="I32" s="100"/>
      <c r="J32" s="20"/>
      <c r="K32" s="22"/>
      <c r="L32" s="23"/>
      <c r="M32" s="23"/>
      <c r="N32" s="22"/>
      <c r="O32" s="22"/>
    </row>
    <row r="33" spans="1:16" ht="16.5">
      <c r="A33" s="394" t="s">
        <v>141</v>
      </c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</row>
  </sheetData>
  <mergeCells count="8">
    <mergeCell ref="A33:P33"/>
    <mergeCell ref="A27:I27"/>
    <mergeCell ref="A4:I4"/>
    <mergeCell ref="A1:O1"/>
    <mergeCell ref="A2:O2"/>
    <mergeCell ref="A3:O3"/>
    <mergeCell ref="C6:H6"/>
    <mergeCell ref="J6:O6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view="pageBreakPreview" zoomScale="85" zoomScaleNormal="100" zoomScaleSheetLayoutView="85" workbookViewId="0">
      <selection activeCell="G25" sqref="G25"/>
    </sheetView>
  </sheetViews>
  <sheetFormatPr defaultColWidth="9.85546875" defaultRowHeight="15.75"/>
  <cols>
    <col min="1" max="1" width="22.7109375" style="113" customWidth="1"/>
    <col min="2" max="7" width="14.7109375" style="113" customWidth="1"/>
    <col min="8" max="8" width="11.28515625" style="113" customWidth="1"/>
    <col min="9" max="16384" width="9.85546875" style="76"/>
  </cols>
  <sheetData>
    <row r="1" spans="1:8" ht="18">
      <c r="A1" s="401" t="s">
        <v>0</v>
      </c>
      <c r="B1" s="401"/>
      <c r="C1" s="401"/>
      <c r="D1" s="401"/>
      <c r="E1" s="401"/>
      <c r="F1" s="401"/>
      <c r="G1" s="401"/>
      <c r="H1" s="77"/>
    </row>
    <row r="2" spans="1:8" ht="22.5" customHeight="1">
      <c r="A2" s="402" t="s">
        <v>79</v>
      </c>
      <c r="B2" s="402"/>
      <c r="C2" s="402"/>
      <c r="D2" s="402"/>
      <c r="E2" s="402"/>
      <c r="F2" s="402"/>
      <c r="G2" s="402"/>
      <c r="H2" s="79"/>
    </row>
    <row r="3" spans="1:8" s="79" customFormat="1">
      <c r="A3" s="78"/>
      <c r="B3" s="78"/>
      <c r="C3" s="78"/>
      <c r="D3" s="78"/>
      <c r="E3" s="78"/>
      <c r="F3" s="78"/>
      <c r="G3" s="78"/>
      <c r="H3" s="78"/>
    </row>
    <row r="4" spans="1:8" ht="16.5" customHeight="1">
      <c r="A4" s="112"/>
      <c r="B4" s="138"/>
      <c r="C4" s="139"/>
      <c r="D4" s="139"/>
      <c r="E4" s="139"/>
      <c r="G4" s="139"/>
      <c r="H4" s="112"/>
    </row>
    <row r="5" spans="1:8">
      <c r="A5" s="216"/>
      <c r="B5" s="216"/>
      <c r="C5" s="216"/>
      <c r="D5" s="216"/>
      <c r="E5" s="216"/>
      <c r="F5" s="112"/>
      <c r="G5" s="139"/>
      <c r="H5" s="139"/>
    </row>
    <row r="7" spans="1:8">
      <c r="A7" s="90"/>
      <c r="B7" s="232"/>
      <c r="C7" s="233"/>
      <c r="D7" s="412" t="s">
        <v>80</v>
      </c>
      <c r="E7" s="412"/>
      <c r="F7" s="412"/>
      <c r="G7" s="412"/>
    </row>
    <row r="8" spans="1:8" ht="15.75" customHeight="1">
      <c r="B8" s="413" t="s">
        <v>81</v>
      </c>
      <c r="C8" s="413"/>
      <c r="D8" s="414" t="s">
        <v>146</v>
      </c>
      <c r="E8" s="414"/>
      <c r="F8" s="414" t="s">
        <v>115</v>
      </c>
      <c r="G8" s="414"/>
    </row>
    <row r="9" spans="1:8">
      <c r="B9" s="227"/>
      <c r="C9" s="227" t="s">
        <v>114</v>
      </c>
      <c r="D9" s="234"/>
      <c r="E9" s="235"/>
      <c r="F9" s="236"/>
      <c r="G9" s="233"/>
    </row>
    <row r="10" spans="1:8">
      <c r="A10" s="140"/>
      <c r="B10" s="228" t="s">
        <v>150</v>
      </c>
      <c r="C10" s="256" t="s">
        <v>149</v>
      </c>
      <c r="D10" s="238" t="s">
        <v>82</v>
      </c>
      <c r="E10" s="274" t="s">
        <v>83</v>
      </c>
      <c r="F10" s="237" t="s">
        <v>82</v>
      </c>
      <c r="G10" s="237" t="s">
        <v>83</v>
      </c>
    </row>
    <row r="11" spans="1:8">
      <c r="A11" s="93" t="s">
        <v>23</v>
      </c>
      <c r="B11" s="229">
        <v>2.1946747357510787E-2</v>
      </c>
      <c r="C11" s="229">
        <v>3.3603051523142469E-2</v>
      </c>
      <c r="D11" s="244">
        <v>20.664000000000001</v>
      </c>
      <c r="E11" s="239">
        <v>1</v>
      </c>
      <c r="F11" s="247">
        <v>17.206499999999998</v>
      </c>
      <c r="G11" s="242">
        <v>1</v>
      </c>
    </row>
    <row r="12" spans="1:8">
      <c r="A12" s="93" t="s">
        <v>24</v>
      </c>
      <c r="B12" s="229">
        <v>7.3826513999364352E-3</v>
      </c>
      <c r="C12" s="229">
        <v>5.747384232773789E-2</v>
      </c>
      <c r="D12" s="245">
        <v>3000.71</v>
      </c>
      <c r="E12" s="240">
        <v>6.8863702257132486E-3</v>
      </c>
      <c r="F12" s="248">
        <v>3149.47</v>
      </c>
      <c r="G12" s="242">
        <v>5.4633001743150432E-3</v>
      </c>
    </row>
    <row r="13" spans="1:8">
      <c r="A13" s="93" t="s">
        <v>25</v>
      </c>
      <c r="B13" s="229">
        <v>0.91804404943251283</v>
      </c>
      <c r="C13" s="229">
        <v>4.5680200274864742</v>
      </c>
      <c r="D13" s="245">
        <v>673.76170000000002</v>
      </c>
      <c r="E13" s="240">
        <v>3.0669597277494402E-2</v>
      </c>
      <c r="F13" s="248">
        <v>198.6986</v>
      </c>
      <c r="G13" s="242">
        <v>8.659598004213416E-2</v>
      </c>
    </row>
    <row r="14" spans="1:8">
      <c r="A14" s="93" t="s">
        <v>26</v>
      </c>
      <c r="B14" s="229">
        <v>3.8094531844681256E-3</v>
      </c>
      <c r="C14" s="229">
        <v>6.2880822965587946E-2</v>
      </c>
      <c r="D14" s="245">
        <v>3.2591000000000001</v>
      </c>
      <c r="E14" s="240">
        <v>6.340400724126293</v>
      </c>
      <c r="F14" s="287">
        <v>3.9047999999999998</v>
      </c>
      <c r="G14" s="242">
        <v>4.4064996926859248</v>
      </c>
    </row>
    <row r="15" spans="1:8">
      <c r="A15" s="79" t="s">
        <v>27</v>
      </c>
      <c r="B15" s="229">
        <v>6.6524024017671213E-2</v>
      </c>
      <c r="C15" s="229">
        <v>0.39201444489093351</v>
      </c>
      <c r="D15" s="245">
        <v>15.89</v>
      </c>
      <c r="E15" s="240">
        <v>1.3004405286343612</v>
      </c>
      <c r="F15" s="287">
        <v>13.04</v>
      </c>
      <c r="G15" s="242">
        <v>1.3195168711656442</v>
      </c>
    </row>
    <row r="16" spans="1:8">
      <c r="A16" s="79" t="s">
        <v>119</v>
      </c>
      <c r="B16" s="229">
        <v>2.1028342697306801E-3</v>
      </c>
      <c r="C16" s="229">
        <v>2.7081888111649022E-2</v>
      </c>
      <c r="D16" s="245">
        <v>667.29</v>
      </c>
      <c r="E16" s="240">
        <v>3.0967045812165628E-2</v>
      </c>
      <c r="F16" s="248">
        <v>707.34</v>
      </c>
      <c r="G16" s="242">
        <v>4.4525546413323154</v>
      </c>
    </row>
    <row r="17" spans="1:7">
      <c r="A17" s="83" t="s">
        <v>84</v>
      </c>
      <c r="B17" s="230">
        <v>9.869790860823624E-3</v>
      </c>
      <c r="C17" s="230">
        <v>1.1181209191893471E-2</v>
      </c>
      <c r="D17" s="246">
        <v>0.94901740999999995</v>
      </c>
      <c r="E17" s="241">
        <v>21.77410001361303</v>
      </c>
      <c r="F17" s="249">
        <v>0.90845973999999996</v>
      </c>
      <c r="G17" s="243">
        <v>18.940299985115466</v>
      </c>
    </row>
    <row r="18" spans="1:7" ht="18">
      <c r="A18" s="118" t="s">
        <v>103</v>
      </c>
      <c r="B18" s="231"/>
      <c r="C18" s="231"/>
      <c r="D18" s="233"/>
      <c r="E18" s="233"/>
      <c r="F18" s="233"/>
      <c r="G18" s="233"/>
    </row>
  </sheetData>
  <mergeCells count="6">
    <mergeCell ref="A1:G1"/>
    <mergeCell ref="A2:G2"/>
    <mergeCell ref="D7:G7"/>
    <mergeCell ref="B8:C8"/>
    <mergeCell ref="F8:G8"/>
    <mergeCell ref="D8:E8"/>
  </mergeCells>
  <pageMargins left="1.0236220472440944" right="0.31496062992125984" top="0.78740157480314965" bottom="0.39370078740157483" header="0.51181102362204722" footer="0.51181102362204722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Consolidado Resultados</vt:lpstr>
      <vt:lpstr> Consolidado Balance</vt:lpstr>
      <vt:lpstr>FEMSA Comercio-Div Comercial</vt:lpstr>
      <vt:lpstr>FEMSA Comercio-Div Salud</vt:lpstr>
      <vt:lpstr>FEMSA Comercio-Div Combustibles</vt:lpstr>
      <vt:lpstr>Coca-Cola FEMSA</vt:lpstr>
      <vt:lpstr>Otros indicadores</vt:lpstr>
      <vt:lpstr>' Consolidado Balance'!Print_Area</vt:lpstr>
      <vt:lpstr>'Coca-Cola FEMSA'!Print_Area</vt:lpstr>
      <vt:lpstr>'Consolidado Resultados'!Print_Area</vt:lpstr>
      <vt:lpstr>'FEMSA Comercio-Div Combustibles'!Print_Area</vt:lpstr>
      <vt:lpstr>'FEMSA Comercio-Div Comercial'!Print_Area</vt:lpstr>
      <vt:lpstr>'FEMSA Comercio-Div Salud'!Print_Area</vt:lpstr>
      <vt:lpstr>'Otros indicadores'!Print_Area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Alexia Rios Canobbio </cp:lastModifiedBy>
  <cp:lastPrinted>2017-02-07T20:20:04Z</cp:lastPrinted>
  <dcterms:created xsi:type="dcterms:W3CDTF">2011-12-21T23:50:30Z</dcterms:created>
  <dcterms:modified xsi:type="dcterms:W3CDTF">2017-02-24T22:19:02Z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