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Z:\Trimestres FEMSA\2020\07 julio\Documentos Finales\"/>
    </mc:Choice>
  </mc:AlternateContent>
  <xr:revisionPtr revIDLastSave="0" documentId="13_ncr:1_{ACE8DDA2-DF00-433B-A49B-019EC95DF37F}" xr6:coauthVersionLast="45" xr6:coauthVersionMax="45" xr10:uidLastSave="{00000000-0000-0000-0000-000000000000}"/>
  <bookViews>
    <workbookView xWindow="-110" yWindow="-110" windowWidth="19420" windowHeight="10420" tabRatio="880" activeTab="1" xr2:uid="{00000000-000D-0000-FFFF-FFFF00000000}"/>
  </bookViews>
  <sheets>
    <sheet name=" Consolidado Balance" sheetId="17" r:id="rId1"/>
    <sheet name="Consolidado Resultados" sheetId="14" r:id="rId2"/>
    <sheet name="KOF" sheetId="5" r:id="rId3"/>
    <sheet name="FEMCO Proximidad" sheetId="16" r:id="rId4"/>
    <sheet name="FEMCO Salud" sheetId="11" r:id="rId5"/>
    <sheet name="FEMCO Combustibles" sheetId="12" r:id="rId6"/>
    <sheet name="Otros indicadores" sheetId="8" r:id="rId7"/>
  </sheets>
  <definedNames>
    <definedName name="ebitdaprom" localSheetId="5">#REF!,#REF!,#REF!,#REF!,#REF!,#REF!</definedName>
    <definedName name="ebitdaprom" localSheetId="3">#REF!,#REF!,#REF!,#REF!,#REF!,#REF!</definedName>
    <definedName name="ebitdaprom" localSheetId="4">#REF!,#REF!,#REF!,#REF!,#REF!,#REF!</definedName>
    <definedName name="ebitdaprom" localSheetId="2">#REF!,#REF!,#REF!,#REF!,#REF!,#REF!</definedName>
    <definedName name="ebitdaprom" localSheetId="6">#REF!,#REF!,#REF!,#REF!,#REF!,#REF!</definedName>
    <definedName name="_xlnm.Print_Area" localSheetId="0">' Consolidado Balance'!$A$1:$H$56</definedName>
    <definedName name="_xlnm.Print_Area" localSheetId="1">'Consolidado Resultados'!$A$1:$O$41</definedName>
    <definedName name="_xlnm.Print_Area" localSheetId="5">'FEMCO Combustibles'!$A$1:$M$33</definedName>
    <definedName name="_xlnm.Print_Area" localSheetId="3">'FEMCO Proximidad'!$A$1:$M$35</definedName>
    <definedName name="_xlnm.Print_Area" localSheetId="4">'FEMCO Salud'!$A$1:$O$35</definedName>
    <definedName name="_xlnm.Print_Area" localSheetId="2">KOF!$A$1:$M$26</definedName>
    <definedName name="_xlnm.Print_Area" localSheetId="6">'Otros indicadores'!$A$1:$J$14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8" l="1"/>
  <c r="J8" i="8"/>
  <c r="G12" i="8"/>
  <c r="J12" i="8"/>
  <c r="J10" i="8"/>
  <c r="J9" i="8"/>
  <c r="G8" i="8"/>
  <c r="J7" i="8"/>
  <c r="G10" i="8"/>
  <c r="J11" i="8"/>
  <c r="G7" i="8"/>
  <c r="G11" i="8"/>
</calcChain>
</file>

<file path=xl/sharedStrings.xml><?xml version="1.0" encoding="utf-8"?>
<sst xmlns="http://schemas.openxmlformats.org/spreadsheetml/2006/main" count="275" uniqueCount="152">
  <si>
    <t>FEMSA</t>
  </si>
  <si>
    <t>Balance General Consolidado</t>
  </si>
  <si>
    <t>Millones de pesos</t>
  </si>
  <si>
    <t>ACTIVOS</t>
  </si>
  <si>
    <t>% Inc.</t>
  </si>
  <si>
    <t>Efectivo y valores de realización inmediata</t>
  </si>
  <si>
    <t>Inversiones</t>
  </si>
  <si>
    <t>Cuentas por cobrar</t>
  </si>
  <si>
    <t>Inventarios</t>
  </si>
  <si>
    <t>Otros activos circulantes</t>
  </si>
  <si>
    <t>Total activo circulante</t>
  </si>
  <si>
    <t xml:space="preserve">Inversión en acciones </t>
  </si>
  <si>
    <t>Propiedad, planta y equipo, neto</t>
  </si>
  <si>
    <r>
      <t>Activos intangibles</t>
    </r>
    <r>
      <rPr>
        <vertAlign val="superscript"/>
        <sz val="8"/>
        <color indexed="8"/>
        <rFont val="Calibri"/>
        <family val="2"/>
        <scheme val="minor"/>
      </rPr>
      <t>(1)</t>
    </r>
  </si>
  <si>
    <t>Otros activos</t>
  </si>
  <si>
    <t>TOTAL ACTIVOS</t>
  </si>
  <si>
    <t>PASIVOS Y CAPITAL CONTABLE</t>
  </si>
  <si>
    <t>Préstamos bancarios C.P.</t>
  </si>
  <si>
    <t>Intereses por pagar</t>
  </si>
  <si>
    <t>Pasivo de operación</t>
  </si>
  <si>
    <t>Total pasivo circulante</t>
  </si>
  <si>
    <r>
      <t>Deuda a largo plazo</t>
    </r>
    <r>
      <rPr>
        <vertAlign val="superscript"/>
        <sz val="8"/>
        <color indexed="8"/>
        <rFont val="Calibri"/>
        <family val="2"/>
        <scheme val="minor"/>
      </rPr>
      <t>(2)</t>
    </r>
  </si>
  <si>
    <t xml:space="preserve">Obligaciones laborales </t>
  </si>
  <si>
    <t>Otros pasivos</t>
  </si>
  <si>
    <t>Total pasivos</t>
  </si>
  <si>
    <t>Total capital contable</t>
  </si>
  <si>
    <t>TOTAL PASIVO Y CAPITAL CONTABLE</t>
  </si>
  <si>
    <t>% del Total</t>
  </si>
  <si>
    <t>Tasa Promedio</t>
  </si>
  <si>
    <t>Contratado en:</t>
  </si>
  <si>
    <t>Pesos mexicanos</t>
  </si>
  <si>
    <t>Dólares</t>
  </si>
  <si>
    <t>Euros</t>
  </si>
  <si>
    <t>Pesos Colombianos</t>
  </si>
  <si>
    <t>Pesos Argentinos</t>
  </si>
  <si>
    <t xml:space="preserve">Reales </t>
  </si>
  <si>
    <t>Pesos Chilenos</t>
  </si>
  <si>
    <t>Deuda total</t>
  </si>
  <si>
    <t>VENCIMIENTOS DE LA DEUDA</t>
  </si>
  <si>
    <t>% de la Deuda total</t>
  </si>
  <si>
    <t>Estado de Resultados Consolidado</t>
  </si>
  <si>
    <t>Millones de Pesos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</si>
  <si>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</si>
  <si>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</si>
  <si>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Ingresos totales</t>
  </si>
  <si>
    <t>Costo de ventas</t>
  </si>
  <si>
    <t>Utilidad bruta</t>
  </si>
  <si>
    <t>Gastos de administración</t>
  </si>
  <si>
    <t>Gastos de venta</t>
  </si>
  <si>
    <r>
      <t xml:space="preserve">Otros gastos (productos) operativos, neto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</si>
  <si>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(2)</t>
    </r>
  </si>
  <si>
    <t xml:space="preserve">Otros gastos (productos) no operativos </t>
  </si>
  <si>
    <t>Gasto financiero</t>
  </si>
  <si>
    <t>Producto financiero</t>
  </si>
  <si>
    <t>Gasto financiero, neto</t>
  </si>
  <si>
    <t>Pérdida / (Ganancia) por fluctuación cambiaria</t>
  </si>
  <si>
    <t>Otros gastos (productos) financieros, neto</t>
  </si>
  <si>
    <t>Gastos de Financiamiento, neto</t>
  </si>
  <si>
    <t>ISR</t>
  </si>
  <si>
    <r>
      <t xml:space="preserve">Participación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</si>
  <si>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>Utilidad neta consolidada</t>
  </si>
  <si>
    <t>Participación controladora</t>
  </si>
  <si>
    <t>Participación no controladora</t>
  </si>
  <si>
    <t>Flujo Bruto de Operación y CAPEX</t>
  </si>
  <si>
    <t>Utilidad de operación</t>
  </si>
  <si>
    <t>Depreciación</t>
  </si>
  <si>
    <t>Amortización y otras partidas virtuales</t>
  </si>
  <si>
    <t>Inversión en activo fijo</t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</si>
  <si>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Utilidad de operación = Utilidad bruta - Gastos de administración y venta  - Otros gastos (Productos) operativos, neto.</t>
    </r>
  </si>
  <si>
    <t>Otros gastos (productos) operativos, neto</t>
  </si>
  <si>
    <t>Coca-Cola FEMSA</t>
  </si>
  <si>
    <t>Resultados de Operación</t>
  </si>
  <si>
    <t>Acumulado a:</t>
  </si>
  <si>
    <t xml:space="preserve">Utilidad de operación </t>
  </si>
  <si>
    <t>Volumen de ventas</t>
  </si>
  <si>
    <t>(Millones de cajas unidad)</t>
  </si>
  <si>
    <t>México y Centro América</t>
  </si>
  <si>
    <t>Sudamérica</t>
  </si>
  <si>
    <t>Brasil</t>
  </si>
  <si>
    <t xml:space="preserve">Total </t>
  </si>
  <si>
    <t>México</t>
  </si>
  <si>
    <t>Colombia</t>
  </si>
  <si>
    <t>Argentina</t>
  </si>
  <si>
    <t>Información Macroeconómica</t>
  </si>
  <si>
    <t>Inflación</t>
  </si>
  <si>
    <t>Tipo de Cambio al Final del Período</t>
  </si>
  <si>
    <t>Por USD</t>
  </si>
  <si>
    <t>Por Peso</t>
  </si>
  <si>
    <t>Chile</t>
  </si>
  <si>
    <t xml:space="preserve">Zona Euro 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</si>
  <si>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12M = últimos doce meses. </t>
    </r>
  </si>
  <si>
    <t>Información de Tiendas OXXO</t>
  </si>
  <si>
    <t>Tiendas totales</t>
  </si>
  <si>
    <t>Acumulado en el año</t>
  </si>
  <si>
    <t>Últimos 12 meses</t>
  </si>
  <si>
    <r>
      <t xml:space="preserve">Mismas tiendas: </t>
    </r>
    <r>
      <rPr>
        <vertAlign val="superscript"/>
        <sz val="8"/>
        <color indexed="8"/>
        <rFont val="Calibri"/>
        <family val="2"/>
        <scheme val="minor"/>
      </rPr>
      <t>(1)</t>
    </r>
  </si>
  <si>
    <t>Ventas (miles de pesos)</t>
  </si>
  <si>
    <t>Tráfico (miles de transacciones)</t>
  </si>
  <si>
    <t>Ticket (pesos)</t>
  </si>
  <si>
    <r>
      <t>(1)</t>
    </r>
    <r>
      <rPr>
        <sz val="7"/>
        <rFont val="Calibri"/>
        <family val="2"/>
        <scheme val="minor"/>
      </rPr>
      <t xml:space="preserve"> Información promedio mensual por tienda, considerando las mismas tiendas con más de doce meses de operación. Incluye servicios y corresponsalías.</t>
    </r>
  </si>
  <si>
    <r>
      <t>FEMSA Comercio - División Salud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</si>
  <si>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t>Información de Tiendas</t>
  </si>
  <si>
    <r>
      <t xml:space="preserve">Mismas tiendas: </t>
    </r>
    <r>
      <rPr>
        <vertAlign val="superscript"/>
        <sz val="8"/>
        <rFont val="Calibri"/>
        <family val="2"/>
        <scheme val="minor"/>
      </rPr>
      <t>(2)</t>
    </r>
  </si>
  <si>
    <t>FEMSA Comercio - División Combustibles</t>
  </si>
  <si>
    <t>Información de Estaciones de Servicio de OXXO GAS</t>
  </si>
  <si>
    <t>Estaciones totales</t>
  </si>
  <si>
    <t xml:space="preserve">Estaciones nuevas: </t>
  </si>
  <si>
    <t>Volumen (millones de litros) estaciones totales</t>
  </si>
  <si>
    <r>
      <t xml:space="preserve">Mismas estaciones: </t>
    </r>
    <r>
      <rPr>
        <vertAlign val="superscript"/>
        <sz val="8"/>
        <color indexed="8"/>
        <rFont val="Calibri"/>
        <family val="2"/>
        <scheme val="minor"/>
      </rPr>
      <t>(1)</t>
    </r>
  </si>
  <si>
    <t>Volumen (miles de litros)</t>
  </si>
  <si>
    <t>Precio Promedio por lt.</t>
  </si>
  <si>
    <r>
      <t>(1)</t>
    </r>
    <r>
      <rPr>
        <sz val="7"/>
        <rFont val="Calibri"/>
        <family val="2"/>
        <scheme val="minor"/>
      </rPr>
      <t xml:space="preserve"> Información promedio mensual por estación, considerando las estaciones con más de doce meses de operación.</t>
    </r>
  </si>
  <si>
    <t>Utilidad neta de operaciones discontinuas</t>
  </si>
  <si>
    <t>Vencimientos C.P. del pasivo L.P</t>
  </si>
  <si>
    <t>Utilidad antes de impuesto a la utilidad y de Método Participación en Asociadas</t>
  </si>
  <si>
    <t>FEMSA Comercio - División Proximidad</t>
  </si>
  <si>
    <t>Pesos Uruguayos</t>
  </si>
  <si>
    <t>Derecho de uso</t>
  </si>
  <si>
    <t>Vencimientos de arrendamientos de L.P. en C.P.</t>
  </si>
  <si>
    <t>Arrendamientos L.P.</t>
  </si>
  <si>
    <r>
      <t xml:space="preserve">MEZCLA DE MONEDAS Y TASAS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</si>
  <si>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 xml:space="preserve">Tasa fija </t>
    </r>
    <r>
      <rPr>
        <vertAlign val="superscript"/>
        <sz val="8"/>
        <rFont val="Calibri"/>
        <family val="2"/>
        <scheme val="minor"/>
      </rPr>
      <t>(2)</t>
    </r>
  </si>
  <si>
    <r>
      <t xml:space="preserve">Tasa variable </t>
    </r>
    <r>
      <rPr>
        <vertAlign val="superscript"/>
        <sz val="8"/>
        <rFont val="Calibri"/>
        <family val="2"/>
        <scheme val="minor"/>
      </rPr>
      <t>(2)</t>
    </r>
  </si>
  <si>
    <t>2025+</t>
  </si>
  <si>
    <r>
      <t>(1)</t>
    </r>
    <r>
      <rPr>
        <sz val="7"/>
        <color indexed="8"/>
        <rFont val="Calibri"/>
        <family val="2"/>
        <scheme val="minor"/>
      </rPr>
      <t xml:space="preserve"> Incluye los activos intangibles generados por las adquisiciones.</t>
    </r>
  </si>
  <si>
    <r>
      <t>(2)</t>
    </r>
    <r>
      <rPr>
        <sz val="7"/>
        <rFont val="Calibri"/>
        <family val="2"/>
        <scheme val="minor"/>
      </rPr>
      <t xml:space="preserve"> Incluye efecto de derivados de tipo de cambio y tasa de interés relacionados con los pasivos bancarios.</t>
    </r>
  </si>
  <si>
    <t xml:space="preserve"> Dic-19</t>
  </si>
  <si>
    <r>
      <rPr>
        <vertAlign val="superscript"/>
        <sz val="7"/>
        <rFont val="Calibri"/>
        <family val="2"/>
      </rPr>
      <t>(1)</t>
    </r>
    <r>
      <rPr>
        <vertAlign val="superscript"/>
        <sz val="7.85"/>
        <rFont val="Calibri"/>
        <family val="2"/>
      </rPr>
      <t xml:space="preserve"> </t>
    </r>
    <r>
      <rPr>
        <sz val="7"/>
        <rFont val="Calibri"/>
        <family val="2"/>
        <scheme val="minor"/>
      </rPr>
      <t>Incluye adquisición de Grupo GPF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</si>
  <si>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Información promedio mensual por tienda, considerando las tiendas con más de doce meses de operación.</t>
    </r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</si>
  <si>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Términos orgánicos (% Org.) excluye los efectos de fusiones y adquisiciones significativas en los últimos doce meses. </t>
    </r>
  </si>
  <si>
    <r>
      <t>Tiendas totales</t>
    </r>
    <r>
      <rPr>
        <b/>
        <vertAlign val="superscript"/>
        <sz val="8"/>
        <color rgb="FF000000"/>
        <rFont val="Calibri"/>
        <family val="2"/>
      </rPr>
      <t>(1)</t>
    </r>
  </si>
  <si>
    <t>Dic-19</t>
  </si>
  <si>
    <t>Tiendas México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</si>
  <si>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Otros gastos (productos) operativos, neto = Otros gastos (Productos) operativos +(-) Método de participación operativo.</t>
    </r>
  </si>
  <si>
    <t>Tiendas Sudamérica</t>
  </si>
  <si>
    <t>Contra trimestre anterior</t>
  </si>
  <si>
    <r>
      <t>Tiendas Sudamérica</t>
    </r>
    <r>
      <rPr>
        <vertAlign val="superscript"/>
        <sz val="8"/>
        <color rgb="FF000000"/>
        <rFont val="Calibri"/>
        <family val="2"/>
      </rPr>
      <t>(1)</t>
    </r>
  </si>
  <si>
    <t>Por el segundo trimestre de:</t>
  </si>
  <si>
    <t>Jun-20</t>
  </si>
  <si>
    <t>2T 2020</t>
  </si>
  <si>
    <t>Al 30 de Junio del 2020</t>
  </si>
  <si>
    <r>
      <t xml:space="preserve">Tiendas nuevas: 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</si>
  <si>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>(2)</t>
    </r>
    <r>
      <rPr>
        <sz val="7"/>
        <rFont val="Calibri"/>
        <family val="2"/>
        <scheme val="minor"/>
      </rPr>
      <t xml:space="preserve"> Esta cifra incluye 159 nuevas aperturas , 85 reaperturas , 24 cierres definitivos  y 260 cierres temporales a causa de la pandemia de COVID-19.  </t>
    </r>
  </si>
  <si>
    <r>
      <t xml:space="preserve">Tiendas nuevas: </t>
    </r>
    <r>
      <rPr>
        <vertAlign val="superscript"/>
        <sz val="8"/>
        <rFont val="Calibri"/>
        <family val="2"/>
        <scheme val="minor"/>
      </rPr>
      <t>(3)</t>
    </r>
  </si>
  <si>
    <r>
      <rPr>
        <vertAlign val="superscript"/>
        <sz val="7"/>
        <rFont val="Calibri"/>
        <family val="2"/>
        <scheme val="minor"/>
      </rPr>
      <t>(3)</t>
    </r>
    <r>
      <rPr>
        <sz val="7"/>
        <rFont val="Calibri"/>
        <family val="2"/>
        <scheme val="minor"/>
      </rPr>
      <t xml:space="preserve"> Esta cifra incluye 31 nuevas aperturas , 22 reaperturas , 26 cierres definitivos  y 34 cierres temporales a causa de la pandemia de COVID-19.  </t>
    </r>
  </si>
  <si>
    <t>(Perdida) Utilidad neta Consolidada</t>
  </si>
  <si>
    <t>Flujo Bruto de Operación (EBITDA)</t>
  </si>
  <si>
    <t>Flujo bruto de operación (EBITDA)</t>
  </si>
  <si>
    <r>
      <t>12M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Jun-20</t>
    </r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</si>
  <si>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Términos orgánicos (% Org.) excluye los efectos de fusiones y adquisiciones significativas en los últimos doce meses.</t>
    </r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</si>
  <si>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Representa principalmente el método de participación en los resultados de Heineken y Raízen Conveniencias, neto. Se actualizo el metodo de participacion por efecto de emision de EEFF intermedios en 2019.</t>
    </r>
  </si>
  <si>
    <t>N.S.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</si>
</sst>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1" formatCode="_(* #,##0.0000_);_(* \(#,##0.0000\);_(* &quot;-&quot;??_);_(@_)"/>
    <numFmt numFmtId="172" formatCode="mmmm\-yy"/>
    <numFmt numFmtId="173" formatCode="#,##0.0_);\(#,##0.0\)"/>
    <numFmt numFmtId="174" formatCode="#,##0.0;\-#,##0.0"/>
  </numFmts>
  <fonts count="41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vertAlign val="superscript"/>
      <sz val="7.85"/>
      <name val="Calibri"/>
      <family val="2"/>
    </font>
    <font>
      <b/>
      <vertAlign val="superscript"/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b/>
      <sz val="8.8000000000000007"/>
      <color rgb="FF39394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  <border>
      <left/>
      <right/>
      <top style="thin">
        <color rgb="FF393943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40" fontId="2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22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6" borderId="0" xfId="0" applyFont="1" applyFill="1" applyAlignment="1">
      <alignment wrapTex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5" fillId="4" borderId="0" xfId="3" applyFont="1" applyFill="1" applyAlignment="1">
      <alignment wrapText="1"/>
    </xf>
    <xf numFmtId="0" fontId="15" fillId="4" borderId="0" xfId="3" applyFont="1" applyFill="1" applyAlignment="1">
      <alignment horizontal="right" wrapText="1" shrinkToFit="1"/>
    </xf>
    <xf numFmtId="166" fontId="16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8" fillId="4" borderId="0" xfId="0" applyFont="1" applyFill="1" applyAlignment="1">
      <alignment horizontal="right" wrapText="1" shrinkToFit="1"/>
    </xf>
    <xf numFmtId="0" fontId="19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166" fontId="4" fillId="3" borderId="0" xfId="0" applyNumberFormat="1" applyFont="1" applyFill="1" applyAlignment="1">
      <alignment horizontal="right" vertical="center" wrapText="1" shrinkToFit="1"/>
    </xf>
    <xf numFmtId="167" fontId="4" fillId="4" borderId="0" xfId="1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5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164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7" fillId="6" borderId="0" xfId="2" quotePrefix="1" applyNumberFormat="1" applyFont="1" applyFill="1" applyAlignment="1">
      <alignment horizontal="right" vertical="center" wrapText="1" shrinkToFit="1"/>
    </xf>
    <xf numFmtId="9" fontId="27" fillId="6" borderId="0" xfId="2" quotePrefix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6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9" fontId="26" fillId="3" borderId="0" xfId="2" applyFont="1" applyFill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5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6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6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164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6" fillId="3" borderId="4" xfId="0" applyFont="1" applyFill="1" applyBorder="1" applyAlignment="1">
      <alignment horizontal="right" vertical="center" wrapText="1" shrinkToFit="1"/>
    </xf>
    <xf numFmtId="167" fontId="26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6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167" fontId="13" fillId="3" borderId="4" xfId="1" applyNumberFormat="1" applyFont="1" applyFill="1" applyBorder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167" fontId="13" fillId="4" borderId="0" xfId="1" applyNumberFormat="1" applyFont="1" applyFill="1" applyAlignment="1">
      <alignment vertical="center"/>
    </xf>
    <xf numFmtId="0" fontId="13" fillId="4" borderId="0" xfId="0" applyFont="1" applyFill="1" applyAlignment="1">
      <alignment wrapText="1"/>
    </xf>
    <xf numFmtId="0" fontId="3" fillId="0" borderId="0" xfId="0" applyFont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167" fontId="21" fillId="4" borderId="0" xfId="1" applyNumberFormat="1" applyFont="1" applyFill="1" applyAlignment="1">
      <alignment horizontal="right" vertical="center" wrapText="1" shrinkToFit="1"/>
    </xf>
    <xf numFmtId="0" fontId="22" fillId="4" borderId="0" xfId="0" applyFont="1" applyFill="1" applyAlignment="1">
      <alignment horizontal="right" vertical="center" wrapText="1" shrinkToFit="1"/>
    </xf>
    <xf numFmtId="0" fontId="22" fillId="3" borderId="0" xfId="0" applyFont="1" applyFill="1" applyAlignment="1">
      <alignment horizontal="right" vertical="center" wrapText="1" shrinkToFit="1"/>
    </xf>
    <xf numFmtId="166" fontId="22" fillId="4" borderId="0" xfId="0" applyNumberFormat="1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166" fontId="12" fillId="4" borderId="0" xfId="0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166" fontId="4" fillId="4" borderId="0" xfId="0" applyNumberFormat="1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164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64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0" fontId="3" fillId="7" borderId="0" xfId="0" applyFont="1" applyFill="1" applyAlignment="1">
      <alignment vertical="center"/>
    </xf>
    <xf numFmtId="164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4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31" fillId="3" borderId="4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167" fontId="12" fillId="0" borderId="0" xfId="1" applyNumberFormat="1" applyFont="1" applyAlignment="1">
      <alignment horizontal="right" vertical="center" wrapText="1" shrinkToFit="1"/>
    </xf>
    <xf numFmtId="168" fontId="3" fillId="0" borderId="0" xfId="4" applyNumberFormat="1" applyFont="1" applyAlignment="1">
      <alignment horizontal="right" vertical="center" wrapText="1" shrinkToFit="1"/>
    </xf>
    <xf numFmtId="166" fontId="13" fillId="4" borderId="0" xfId="1" applyNumberFormat="1" applyFont="1" applyFill="1" applyAlignment="1">
      <alignment vertical="center"/>
    </xf>
    <xf numFmtId="0" fontId="12" fillId="3" borderId="0" xfId="3" applyFont="1" applyFill="1" applyAlignment="1">
      <alignment vertical="center"/>
    </xf>
    <xf numFmtId="169" fontId="4" fillId="3" borderId="0" xfId="2" applyNumberFormat="1" applyFont="1" applyFill="1" applyAlignment="1">
      <alignment vertical="center"/>
    </xf>
    <xf numFmtId="171" fontId="13" fillId="3" borderId="0" xfId="1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31" fillId="0" borderId="0" xfId="3" applyFont="1" applyAlignment="1">
      <alignment vertical="center"/>
    </xf>
    <xf numFmtId="0" fontId="31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31" fillId="0" borderId="0" xfId="3" applyFont="1" applyAlignment="1">
      <alignment vertical="center" wrapText="1" shrinkToFit="1"/>
    </xf>
    <xf numFmtId="0" fontId="31" fillId="4" borderId="0" xfId="3" applyFont="1" applyFill="1" applyAlignment="1">
      <alignment vertical="center" shrinkToFit="1"/>
    </xf>
    <xf numFmtId="0" fontId="32" fillId="0" borderId="0" xfId="3" applyFont="1" applyAlignment="1">
      <alignment horizontal="center" vertical="center" wrapText="1" shrinkToFit="1"/>
    </xf>
    <xf numFmtId="0" fontId="31" fillId="4" borderId="0" xfId="3" applyFont="1" applyFill="1" applyAlignment="1">
      <alignment horizontal="right" vertical="center"/>
    </xf>
    <xf numFmtId="0" fontId="3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2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1" fontId="3" fillId="3" borderId="0" xfId="1" applyNumberFormat="1" applyFont="1" applyFill="1" applyAlignment="1">
      <alignment horizontal="right" vertical="center" wrapText="1" shrinkToFit="1"/>
    </xf>
    <xf numFmtId="171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164" fontId="3" fillId="6" borderId="0" xfId="1" applyFont="1" applyFill="1" applyAlignment="1">
      <alignment horizontal="right" vertical="center" wrapText="1" shrinkToFit="1"/>
    </xf>
    <xf numFmtId="171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1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164" fontId="3" fillId="3" borderId="0" xfId="1" applyFont="1" applyFill="1" applyAlignment="1">
      <alignment horizontal="right" vertical="center"/>
    </xf>
    <xf numFmtId="171" fontId="3" fillId="3" borderId="0" xfId="1" applyNumberFormat="1" applyFont="1" applyFill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0" fontId="31" fillId="0" borderId="0" xfId="3" applyFont="1" applyAlignment="1">
      <alignment vertical="center" shrinkToFit="1"/>
    </xf>
    <xf numFmtId="0" fontId="31" fillId="4" borderId="0" xfId="3" applyFont="1" applyFill="1" applyAlignment="1">
      <alignment vertical="center" wrapText="1"/>
    </xf>
    <xf numFmtId="0" fontId="34" fillId="4" borderId="0" xfId="3" applyFont="1" applyFill="1" applyAlignment="1">
      <alignment vertical="center" wrapText="1"/>
    </xf>
    <xf numFmtId="0" fontId="34" fillId="4" borderId="0" xfId="3" applyFont="1" applyFill="1" applyAlignment="1">
      <alignment vertical="center"/>
    </xf>
    <xf numFmtId="0" fontId="34" fillId="4" borderId="0" xfId="3" applyFont="1" applyFill="1" applyAlignment="1">
      <alignment vertical="center" shrinkToFit="1"/>
    </xf>
    <xf numFmtId="168" fontId="31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5" fillId="4" borderId="0" xfId="0" applyNumberFormat="1" applyFont="1" applyFill="1" applyAlignment="1">
      <alignment horizontal="centerContinuous" vertical="center"/>
    </xf>
    <xf numFmtId="167" fontId="4" fillId="4" borderId="0" xfId="1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166" fontId="3" fillId="0" borderId="0" xfId="1" applyNumberFormat="1" applyFont="1" applyAlignment="1">
      <alignment horizontal="right" vertical="center" wrapText="1" shrinkToFi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3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3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9" fontId="28" fillId="4" borderId="0" xfId="2" applyFont="1" applyFill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5" fillId="4" borderId="0" xfId="0" applyFont="1" applyFill="1" applyAlignment="1">
      <alignment horizontal="right"/>
    </xf>
    <xf numFmtId="0" fontId="13" fillId="6" borderId="2" xfId="0" applyFont="1" applyFill="1" applyBorder="1" applyAlignment="1">
      <alignment wrapText="1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0" fontId="13" fillId="4" borderId="6" xfId="0" applyFont="1" applyFill="1" applyBorder="1" applyAlignment="1">
      <alignment wrapTex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6" borderId="0" xfId="0" applyFont="1" applyFill="1" applyAlignment="1">
      <alignment horizontal="left" wrapTex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4" borderId="0" xfId="0" applyFont="1" applyFill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43" fontId="8" fillId="3" borderId="0" xfId="0" applyNumberFormat="1" applyFont="1" applyFill="1" applyAlignment="1">
      <alignment horizontal="right" wrapText="1" shrinkToFit="1"/>
    </xf>
    <xf numFmtId="168" fontId="3" fillId="6" borderId="0" xfId="0" applyNumberFormat="1" applyFont="1" applyFill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8" fillId="3" borderId="4" xfId="0" applyFont="1" applyFill="1" applyBorder="1" applyAlignment="1">
      <alignment horizontal="right" wrapText="1" shrinkToFit="1"/>
    </xf>
    <xf numFmtId="167" fontId="8" fillId="3" borderId="4" xfId="1" applyNumberFormat="1" applyFont="1" applyFill="1" applyBorder="1" applyAlignment="1">
      <alignment horizontal="right" wrapText="1" shrinkToFit="1"/>
    </xf>
    <xf numFmtId="167" fontId="3" fillId="3" borderId="4" xfId="1" applyNumberFormat="1" applyFont="1" applyFill="1" applyBorder="1" applyAlignment="1">
      <alignment horizontal="right" wrapText="1" shrinkToFit="1"/>
    </xf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167" fontId="13" fillId="4" borderId="0" xfId="1" applyNumberFormat="1" applyFont="1" applyFill="1" applyAlignment="1">
      <alignment horizontal="right" wrapText="1" shrinkToFit="1"/>
    </xf>
    <xf numFmtId="166" fontId="3" fillId="0" borderId="0" xfId="1" applyNumberFormat="1" applyFont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173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31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8" fillId="3" borderId="0" xfId="1" applyNumberFormat="1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4" fontId="12" fillId="6" borderId="4" xfId="0" applyNumberFormat="1" applyFont="1" applyFill="1" applyBorder="1" applyAlignment="1">
      <alignment horizontal="right" vertical="center" wrapText="1" shrinkToFit="1"/>
    </xf>
    <xf numFmtId="174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6" fillId="3" borderId="0" xfId="2" applyFont="1" applyFill="1"/>
    <xf numFmtId="9" fontId="3" fillId="4" borderId="0" xfId="2" applyFont="1" applyFill="1"/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5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167" fontId="4" fillId="4" borderId="0" xfId="1" applyNumberFormat="1" applyFont="1" applyFill="1" applyAlignment="1">
      <alignment horizontal="centerContinuous" vertical="center" shrinkToFit="1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43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12" fillId="6" borderId="0" xfId="4" applyFont="1" applyFill="1" applyAlignment="1">
      <alignment horizontal="right" vertical="center" wrapText="1" shrinkToFit="1"/>
    </xf>
    <xf numFmtId="168" fontId="3" fillId="3" borderId="0" xfId="0" applyNumberFormat="1" applyFont="1" applyFill="1" applyAlignment="1">
      <alignment horizontal="right" vertical="center" wrapText="1" shrinkToFit="1"/>
    </xf>
    <xf numFmtId="0" fontId="8" fillId="3" borderId="0" xfId="4" applyFont="1" applyFill="1" applyAlignment="1">
      <alignment horizontal="right" vertical="center" wrapText="1" shrinkToFit="1"/>
    </xf>
    <xf numFmtId="166" fontId="3" fillId="3" borderId="0" xfId="4" applyNumberFormat="1" applyFont="1" applyFill="1" applyAlignment="1">
      <alignment horizontal="right" vertical="center" wrapText="1" shrinkToFit="1"/>
    </xf>
    <xf numFmtId="164" fontId="12" fillId="3" borderId="0" xfId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15" fillId="3" borderId="0" xfId="0" quotePrefix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3" fillId="4" borderId="0" xfId="0" applyFont="1" applyFill="1" applyAlignment="1">
      <alignment horizontal="center" vertical="center"/>
    </xf>
    <xf numFmtId="167" fontId="5" fillId="3" borderId="0" xfId="1" applyNumberFormat="1" applyFont="1" applyFill="1" applyAlignment="1">
      <alignment horizontal="right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7" fillId="3" borderId="0" xfId="2" quotePrefix="1" applyNumberFormat="1" applyFont="1" applyFill="1" applyAlignment="1">
      <alignment horizontal="right" vertical="center" wrapText="1" shrinkToFit="1"/>
    </xf>
    <xf numFmtId="9" fontId="27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0" fontId="3" fillId="6" borderId="4" xfId="0" applyFont="1" applyFill="1" applyBorder="1" applyAlignment="1">
      <alignment vertical="center"/>
    </xf>
    <xf numFmtId="166" fontId="26" fillId="4" borderId="0" xfId="3" applyNumberFormat="1" applyFont="1" applyFill="1" applyAlignment="1">
      <alignment horizontal="left"/>
    </xf>
    <xf numFmtId="166" fontId="26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6" fillId="4" borderId="0" xfId="3" applyFont="1" applyFill="1" applyAlignment="1">
      <alignment horizontal="right" wrapText="1" shrinkToFit="1"/>
    </xf>
    <xf numFmtId="166" fontId="26" fillId="4" borderId="0" xfId="3" applyNumberFormat="1" applyFont="1" applyFill="1" applyAlignment="1">
      <alignment horizontal="left" shrinkToFit="1"/>
    </xf>
    <xf numFmtId="0" fontId="26" fillId="4" borderId="0" xfId="3" applyFont="1" applyFill="1" applyAlignment="1">
      <alignment horizontal="left"/>
    </xf>
    <xf numFmtId="166" fontId="28" fillId="3" borderId="0" xfId="3" applyNumberFormat="1" applyFont="1" applyFill="1" applyAlignment="1">
      <alignment horizontal="left" wrapText="1" shrinkToFit="1"/>
    </xf>
    <xf numFmtId="9" fontId="31" fillId="4" borderId="0" xfId="2" applyFont="1" applyFill="1" applyAlignment="1">
      <alignment vertical="center"/>
    </xf>
    <xf numFmtId="0" fontId="3" fillId="4" borderId="5" xfId="0" applyFont="1" applyFill="1" applyBorder="1" applyAlignment="1">
      <alignment horizontal="left" vertical="center" indent="1"/>
    </xf>
    <xf numFmtId="166" fontId="28" fillId="4" borderId="0" xfId="3" applyNumberFormat="1" applyFont="1" applyFill="1" applyAlignment="1">
      <alignment horizontal="left"/>
    </xf>
    <xf numFmtId="166" fontId="26" fillId="4" borderId="0" xfId="3" applyNumberFormat="1" applyFont="1" applyFill="1" applyAlignment="1">
      <alignment horizontal="left" wrapText="1" shrinkToFit="1"/>
    </xf>
    <xf numFmtId="169" fontId="3" fillId="3" borderId="5" xfId="2" applyNumberFormat="1" applyFont="1" applyFill="1" applyBorder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32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164" fontId="3" fillId="6" borderId="4" xfId="1" applyFont="1" applyFill="1" applyBorder="1" applyAlignment="1">
      <alignment horizontal="right" vertical="center" wrapText="1" shrinkToFit="1"/>
    </xf>
    <xf numFmtId="171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164" fontId="3" fillId="4" borderId="0" xfId="0" applyNumberFormat="1" applyFont="1" applyFill="1" applyAlignment="1">
      <alignment vertical="center"/>
    </xf>
    <xf numFmtId="166" fontId="26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3" fontId="8" fillId="0" borderId="0" xfId="5" applyNumberFormat="1" applyFont="1" applyFill="1" applyAlignment="1">
      <alignment horizontal="right" vertical="center" wrapText="1" shrinkToFit="1"/>
    </xf>
    <xf numFmtId="0" fontId="3" fillId="0" borderId="0" xfId="4" applyFont="1" applyFill="1" applyAlignment="1">
      <alignment horizontal="right" vertical="center" wrapText="1" shrinkToFit="1"/>
    </xf>
    <xf numFmtId="37" fontId="3" fillId="0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horizontal="right" vertical="center" wrapText="1" shrinkToFit="1"/>
    </xf>
    <xf numFmtId="173" fontId="3" fillId="0" borderId="0" xfId="5" applyNumberFormat="1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37" fontId="5" fillId="0" borderId="0" xfId="0" applyNumberFormat="1" applyFont="1" applyFill="1" applyAlignment="1">
      <alignment horizontal="right" wrapText="1" shrinkToFit="1"/>
    </xf>
    <xf numFmtId="0" fontId="5" fillId="0" borderId="0" xfId="0" applyFont="1" applyFill="1" applyAlignment="1">
      <alignment horizontal="right" wrapText="1" shrinkToFit="1"/>
    </xf>
    <xf numFmtId="167" fontId="5" fillId="0" borderId="0" xfId="1" applyNumberFormat="1" applyFont="1" applyFill="1" applyAlignment="1">
      <alignment horizontal="right" wrapText="1" shrinkToFit="1"/>
    </xf>
    <xf numFmtId="173" fontId="3" fillId="0" borderId="0" xfId="5" applyNumberFormat="1" applyFont="1" applyFill="1" applyAlignment="1">
      <alignment horizontal="right" wrapText="1" shrinkToFit="1"/>
    </xf>
    <xf numFmtId="37" fontId="12" fillId="0" borderId="0" xfId="0" applyNumberFormat="1" applyFont="1" applyFill="1" applyAlignment="1">
      <alignment horizontal="right" vertical="center" wrapText="1" shrinkToFit="1"/>
    </xf>
    <xf numFmtId="0" fontId="12" fillId="0" borderId="0" xfId="0" applyFont="1" applyFill="1" applyAlignment="1">
      <alignment horizontal="right" wrapText="1" shrinkToFit="1"/>
    </xf>
    <xf numFmtId="168" fontId="3" fillId="3" borderId="0" xfId="0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164" fontId="3" fillId="3" borderId="0" xfId="1" applyFont="1" applyFill="1" applyAlignment="1">
      <alignment horizontal="right" wrapText="1" shrinkToFit="1"/>
    </xf>
    <xf numFmtId="0" fontId="13" fillId="6" borderId="4" xfId="3" applyFont="1" applyFill="1" applyBorder="1" applyAlignment="1">
      <alignment vertical="center" wrapText="1"/>
    </xf>
    <xf numFmtId="166" fontId="12" fillId="6" borderId="9" xfId="1" applyNumberFormat="1" applyFont="1" applyFill="1" applyBorder="1" applyAlignment="1">
      <alignment horizontal="right" vertical="center" wrapText="1" shrinkToFit="1"/>
    </xf>
    <xf numFmtId="9" fontId="27" fillId="6" borderId="9" xfId="2" quotePrefix="1" applyFont="1" applyFill="1" applyBorder="1" applyAlignment="1">
      <alignment horizontal="right" vertical="center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169" fontId="27" fillId="6" borderId="9" xfId="2" quotePrefix="1" applyNumberFormat="1" applyFont="1" applyFill="1" applyBorder="1" applyAlignment="1">
      <alignment horizontal="right" vertical="center" wrapText="1" shrinkToFit="1"/>
    </xf>
    <xf numFmtId="0" fontId="22" fillId="4" borderId="0" xfId="4" applyFont="1" applyFill="1" applyAlignment="1">
      <alignment vertical="center" wrapText="1"/>
    </xf>
    <xf numFmtId="0" fontId="22" fillId="4" borderId="0" xfId="4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0" fontId="20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applyNumberFormat="1" applyFont="1" applyFill="1" applyBorder="1" applyAlignment="1">
      <alignment horizontal="center" wrapText="1" shrinkToFit="1"/>
    </xf>
    <xf numFmtId="0" fontId="20" fillId="4" borderId="0" xfId="3" applyFont="1" applyFill="1" applyAlignment="1">
      <alignment horizontal="left"/>
    </xf>
    <xf numFmtId="0" fontId="5" fillId="5" borderId="0" xfId="0" applyFont="1" applyFill="1" applyAlignment="1">
      <alignment horizontal="center" vertical="center" wrapText="1" shrinkToFit="1"/>
    </xf>
    <xf numFmtId="0" fontId="22" fillId="4" borderId="0" xfId="4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wrapText="1"/>
    </xf>
    <xf numFmtId="0" fontId="22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20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2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2" fillId="0" borderId="1" xfId="3" quotePrefix="1" applyNumberFormat="1" applyFont="1" applyBorder="1" applyAlignment="1">
      <alignment horizontal="center" vertical="center" wrapText="1" shrinkToFit="1"/>
    </xf>
    <xf numFmtId="14" fontId="32" fillId="0" borderId="1" xfId="3" applyNumberFormat="1" applyFont="1" applyBorder="1" applyAlignment="1">
      <alignment horizontal="center" vertical="center" wrapText="1" shrinkToFit="1"/>
    </xf>
    <xf numFmtId="0" fontId="25" fillId="0" borderId="0" xfId="0" applyFont="1" applyFill="1" applyAlignment="1">
      <alignment horizontal="right" vertical="center"/>
    </xf>
  </cellXfs>
  <cellStyles count="8">
    <cellStyle name="Comma" xfId="1" builtinId="3"/>
    <cellStyle name="Comma_IV-trim  2002" xfId="5" xr:uid="{00000000-0005-0000-0000-000001000000}"/>
    <cellStyle name="Normal" xfId="0" builtinId="0"/>
    <cellStyle name="Normal 2" xfId="3" xr:uid="{00000000-0005-0000-0000-000003000000}"/>
    <cellStyle name="Normal 3" xfId="6" xr:uid="{00000000-0005-0000-0000-000004000000}"/>
    <cellStyle name="Normal_IV-trim  2002" xfId="4" xr:uid="{00000000-0005-0000-0000-000005000000}"/>
    <cellStyle name="Percent" xfId="2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0</xdr:rowOff>
        </xdr:from>
        <xdr:to>
          <xdr:col>4</xdr:col>
          <xdr:colOff>0</xdr:colOff>
          <xdr:row>25</xdr:row>
          <xdr:rowOff>50800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0</xdr:colOff>
          <xdr:row>34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oleObject" Target="../embeddings/oleObject4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showGridLines="0" zoomScale="60" zoomScaleNormal="60" zoomScaleSheetLayoutView="140" workbookViewId="0">
      <selection activeCell="K63" sqref="K63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500" t="s">
        <v>0</v>
      </c>
      <c r="B1" s="500"/>
      <c r="C1" s="500"/>
      <c r="D1" s="500"/>
      <c r="E1" s="500"/>
      <c r="F1" s="500"/>
      <c r="G1" s="500"/>
      <c r="H1" s="500"/>
    </row>
    <row r="2" spans="1:8" ht="11.15" customHeight="1" x14ac:dyDescent="0.25">
      <c r="A2" s="501" t="s">
        <v>1</v>
      </c>
      <c r="B2" s="501"/>
      <c r="C2" s="501"/>
      <c r="D2" s="501"/>
      <c r="E2" s="501"/>
      <c r="F2" s="501"/>
      <c r="G2" s="501"/>
      <c r="H2" s="501"/>
    </row>
    <row r="3" spans="1:8" ht="11.15" customHeight="1" x14ac:dyDescent="0.25">
      <c r="A3" s="502" t="s">
        <v>2</v>
      </c>
      <c r="B3" s="502"/>
      <c r="C3" s="502"/>
      <c r="D3" s="502"/>
      <c r="E3" s="502"/>
      <c r="F3" s="502"/>
      <c r="G3" s="502"/>
      <c r="H3" s="502"/>
    </row>
    <row r="4" spans="1:8" ht="11.15" customHeight="1" x14ac:dyDescent="0.25">
      <c r="G4" s="4"/>
    </row>
    <row r="5" spans="1:8" ht="15" customHeight="1" x14ac:dyDescent="0.25">
      <c r="A5" s="6" t="s">
        <v>3</v>
      </c>
      <c r="B5" s="7"/>
      <c r="C5" s="8"/>
      <c r="D5" s="446" t="s">
        <v>138</v>
      </c>
      <c r="E5" s="446" t="s">
        <v>131</v>
      </c>
      <c r="F5" s="9" t="s">
        <v>4</v>
      </c>
    </row>
    <row r="6" spans="1:8" ht="13" customHeight="1" x14ac:dyDescent="0.25">
      <c r="A6" s="447" t="s">
        <v>5</v>
      </c>
      <c r="B6" s="10"/>
      <c r="C6" s="11"/>
      <c r="D6" s="12">
        <v>140240</v>
      </c>
      <c r="E6" s="12">
        <v>65562</v>
      </c>
      <c r="F6" s="13">
        <v>113.90439583905309</v>
      </c>
      <c r="G6" s="14">
        <v>74678</v>
      </c>
    </row>
    <row r="7" spans="1:8" ht="13" customHeight="1" x14ac:dyDescent="0.25">
      <c r="A7" s="448" t="s">
        <v>6</v>
      </c>
      <c r="B7" s="10"/>
      <c r="D7" s="409">
        <v>703</v>
      </c>
      <c r="E7" s="409">
        <v>12366</v>
      </c>
      <c r="F7" s="15">
        <v>-94.315057415494095</v>
      </c>
      <c r="G7" s="14"/>
    </row>
    <row r="8" spans="1:8" ht="13" customHeight="1" x14ac:dyDescent="0.25">
      <c r="A8" s="447" t="s">
        <v>7</v>
      </c>
      <c r="B8" s="10"/>
      <c r="C8" s="11"/>
      <c r="D8" s="12">
        <v>25850</v>
      </c>
      <c r="E8" s="12">
        <v>29633</v>
      </c>
      <c r="F8" s="13">
        <v>-12.766172847838565</v>
      </c>
      <c r="G8" s="433"/>
    </row>
    <row r="9" spans="1:8" ht="13" customHeight="1" x14ac:dyDescent="0.25">
      <c r="A9" s="448" t="s">
        <v>8</v>
      </c>
      <c r="B9" s="10"/>
      <c r="D9" s="409">
        <v>41729</v>
      </c>
      <c r="E9" s="409">
        <v>41023</v>
      </c>
      <c r="F9" s="15">
        <v>1.7209857884601387</v>
      </c>
      <c r="G9" s="14"/>
    </row>
    <row r="10" spans="1:8" ht="13" customHeight="1" x14ac:dyDescent="0.25">
      <c r="A10" s="447" t="s">
        <v>9</v>
      </c>
      <c r="B10" s="10"/>
      <c r="C10" s="11"/>
      <c r="D10" s="12">
        <v>25038</v>
      </c>
      <c r="E10" s="12">
        <v>23995</v>
      </c>
      <c r="F10" s="13">
        <v>4.3467389039383297</v>
      </c>
      <c r="G10" s="433"/>
    </row>
    <row r="11" spans="1:8" ht="13" customHeight="1" x14ac:dyDescent="0.25">
      <c r="A11" s="448" t="s">
        <v>10</v>
      </c>
      <c r="B11" s="10"/>
      <c r="D11" s="409">
        <v>233560</v>
      </c>
      <c r="E11" s="409">
        <v>172579</v>
      </c>
      <c r="F11" s="15">
        <v>35.33512188620864</v>
      </c>
    </row>
    <row r="12" spans="1:8" ht="13" customHeight="1" x14ac:dyDescent="0.25">
      <c r="A12" s="447" t="s">
        <v>11</v>
      </c>
      <c r="B12" s="10"/>
      <c r="C12" s="11"/>
      <c r="D12" s="12">
        <v>112364</v>
      </c>
      <c r="E12" s="12">
        <v>97470</v>
      </c>
      <c r="F12" s="13">
        <v>15.280599158715514</v>
      </c>
      <c r="G12" s="432"/>
    </row>
    <row r="13" spans="1:8" ht="13" customHeight="1" x14ac:dyDescent="0.25">
      <c r="A13" s="252" t="s">
        <v>12</v>
      </c>
      <c r="B13" s="17"/>
      <c r="C13" s="67"/>
      <c r="D13" s="409">
        <v>115609</v>
      </c>
      <c r="E13" s="409">
        <v>114513</v>
      </c>
      <c r="F13" s="410">
        <v>0.95709657418807659</v>
      </c>
    </row>
    <row r="14" spans="1:8" ht="13" customHeight="1" x14ac:dyDescent="0.25">
      <c r="A14" s="447" t="s">
        <v>117</v>
      </c>
      <c r="B14" s="17"/>
      <c r="C14" s="11"/>
      <c r="D14" s="12">
        <v>53410</v>
      </c>
      <c r="E14" s="12">
        <v>52684</v>
      </c>
      <c r="F14" s="13">
        <v>1.3780274846253215</v>
      </c>
    </row>
    <row r="15" spans="1:8" ht="13" customHeight="1" x14ac:dyDescent="0.25">
      <c r="A15" s="449" t="s">
        <v>13</v>
      </c>
      <c r="B15" s="10"/>
      <c r="C15" s="451"/>
      <c r="D15" s="409">
        <v>164446</v>
      </c>
      <c r="E15" s="409">
        <v>146562</v>
      </c>
      <c r="F15" s="452">
        <v>12.20234440032204</v>
      </c>
      <c r="G15" s="438"/>
    </row>
    <row r="16" spans="1:8" ht="13" customHeight="1" x14ac:dyDescent="0.25">
      <c r="A16" s="102" t="s">
        <v>14</v>
      </c>
      <c r="B16" s="67"/>
      <c r="C16" s="11"/>
      <c r="D16" s="12">
        <v>65258</v>
      </c>
      <c r="E16" s="12">
        <v>53733</v>
      </c>
      <c r="F16" s="13">
        <v>21.448644222358702</v>
      </c>
      <c r="G16" s="428"/>
    </row>
    <row r="17" spans="1:7" ht="13" customHeight="1" thickBot="1" x14ac:dyDescent="0.3">
      <c r="A17" s="450" t="s">
        <v>15</v>
      </c>
      <c r="B17" s="18"/>
      <c r="C17" s="453"/>
      <c r="D17" s="464">
        <v>744647</v>
      </c>
      <c r="E17" s="464">
        <v>637541</v>
      </c>
      <c r="F17" s="454">
        <v>16.7998607148403</v>
      </c>
      <c r="G17" s="433"/>
    </row>
    <row r="18" spans="1:7" ht="11.15" customHeight="1" x14ac:dyDescent="0.25">
      <c r="C18" s="434"/>
      <c r="D18" s="22"/>
      <c r="E18" s="22"/>
      <c r="F18" s="23"/>
      <c r="G18" s="14"/>
    </row>
    <row r="19" spans="1:7" ht="15" customHeight="1" x14ac:dyDescent="0.25">
      <c r="A19" s="24" t="s">
        <v>16</v>
      </c>
      <c r="B19" s="7"/>
      <c r="C19" s="8"/>
      <c r="D19" s="25"/>
      <c r="E19" s="25"/>
      <c r="F19" s="26"/>
      <c r="G19" s="14"/>
    </row>
    <row r="20" spans="1:7" ht="13" customHeight="1" x14ac:dyDescent="0.25">
      <c r="A20" s="447" t="s">
        <v>17</v>
      </c>
      <c r="B20" s="10"/>
      <c r="C20" s="11"/>
      <c r="D20" s="27">
        <v>33566</v>
      </c>
      <c r="E20" s="27">
        <v>3935</v>
      </c>
      <c r="F20" s="13" t="s">
        <v>151</v>
      </c>
      <c r="G20" s="428"/>
    </row>
    <row r="21" spans="1:7" ht="13" customHeight="1" x14ac:dyDescent="0.25">
      <c r="A21" s="448" t="s">
        <v>113</v>
      </c>
      <c r="B21" s="10"/>
      <c r="C21" s="67"/>
      <c r="D21" s="409">
        <v>5093</v>
      </c>
      <c r="E21" s="409">
        <v>12269</v>
      </c>
      <c r="F21" s="410">
        <v>-58.488874398891525</v>
      </c>
      <c r="G21" s="14"/>
    </row>
    <row r="22" spans="1:7" ht="13" customHeight="1" x14ac:dyDescent="0.25">
      <c r="A22" s="447" t="s">
        <v>18</v>
      </c>
      <c r="B22" s="10"/>
      <c r="C22" s="11"/>
      <c r="D22" s="27">
        <v>2048</v>
      </c>
      <c r="E22" s="27">
        <v>895</v>
      </c>
      <c r="F22" s="13">
        <v>128.82681564245809</v>
      </c>
    </row>
    <row r="23" spans="1:7" ht="13" customHeight="1" x14ac:dyDescent="0.25">
      <c r="A23" s="448" t="s">
        <v>118</v>
      </c>
      <c r="B23" s="10"/>
      <c r="C23" s="67"/>
      <c r="D23" s="409">
        <v>7348</v>
      </c>
      <c r="E23" s="409">
        <v>7387</v>
      </c>
      <c r="F23" s="410">
        <v>-0.52795451468796717</v>
      </c>
      <c r="G23" s="439"/>
    </row>
    <row r="24" spans="1:7" ht="13" customHeight="1" x14ac:dyDescent="0.25">
      <c r="A24" s="447" t="s">
        <v>19</v>
      </c>
      <c r="B24" s="10"/>
      <c r="C24" s="11"/>
      <c r="D24" s="27">
        <v>110159</v>
      </c>
      <c r="E24" s="27">
        <v>112048</v>
      </c>
      <c r="F24" s="13">
        <v>-1.6858846208767653</v>
      </c>
    </row>
    <row r="25" spans="1:7" ht="13" customHeight="1" x14ac:dyDescent="0.25">
      <c r="A25" s="448" t="s">
        <v>20</v>
      </c>
      <c r="B25" s="10"/>
      <c r="C25" s="67"/>
      <c r="D25" s="409">
        <v>158214</v>
      </c>
      <c r="E25" s="409">
        <v>136534</v>
      </c>
      <c r="F25" s="410">
        <v>15.878828716656667</v>
      </c>
      <c r="G25" s="428"/>
    </row>
    <row r="26" spans="1:7" ht="13" customHeight="1" x14ac:dyDescent="0.25">
      <c r="A26" s="447" t="s">
        <v>21</v>
      </c>
      <c r="B26" s="10"/>
      <c r="C26" s="11"/>
      <c r="D26" s="27">
        <v>174014</v>
      </c>
      <c r="E26" s="27">
        <v>95714</v>
      </c>
      <c r="F26" s="13">
        <v>81.80621434690849</v>
      </c>
      <c r="G26" s="428"/>
    </row>
    <row r="27" spans="1:7" ht="13" customHeight="1" x14ac:dyDescent="0.25">
      <c r="A27" s="448" t="s">
        <v>119</v>
      </c>
      <c r="B27" s="10"/>
      <c r="C27" s="67"/>
      <c r="D27" s="409">
        <v>48996</v>
      </c>
      <c r="E27" s="409">
        <v>47292</v>
      </c>
      <c r="F27" s="410">
        <v>3.6031464095407362</v>
      </c>
      <c r="G27" s="435"/>
    </row>
    <row r="28" spans="1:7" ht="13" customHeight="1" x14ac:dyDescent="0.25">
      <c r="A28" s="447" t="s">
        <v>22</v>
      </c>
      <c r="B28" s="10"/>
      <c r="C28" s="11"/>
      <c r="D28" s="27">
        <v>6888</v>
      </c>
      <c r="E28" s="27">
        <v>6347</v>
      </c>
      <c r="F28" s="13">
        <v>8.5237119899165048</v>
      </c>
      <c r="G28" s="435"/>
    </row>
    <row r="29" spans="1:7" ht="13" customHeight="1" x14ac:dyDescent="0.25">
      <c r="A29" s="455" t="s">
        <v>23</v>
      </c>
      <c r="B29" s="10"/>
      <c r="C29" s="458"/>
      <c r="D29" s="411">
        <v>33018</v>
      </c>
      <c r="E29" s="411">
        <v>25903</v>
      </c>
      <c r="F29" s="412">
        <v>27.467860865536807</v>
      </c>
      <c r="G29" s="435"/>
    </row>
    <row r="30" spans="1:7" ht="13" customHeight="1" x14ac:dyDescent="0.25">
      <c r="A30" s="102" t="s">
        <v>24</v>
      </c>
      <c r="C30" s="459"/>
      <c r="D30" s="12">
        <v>421130</v>
      </c>
      <c r="E30" s="12">
        <v>311790</v>
      </c>
      <c r="F30" s="13">
        <v>35.068475576509826</v>
      </c>
      <c r="G30" s="432"/>
    </row>
    <row r="31" spans="1:7" ht="13" customHeight="1" x14ac:dyDescent="0.25">
      <c r="A31" s="456" t="s">
        <v>25</v>
      </c>
      <c r="B31" s="423"/>
      <c r="C31" s="424"/>
      <c r="D31" s="425">
        <v>323517</v>
      </c>
      <c r="E31" s="425">
        <v>325751</v>
      </c>
      <c r="F31" s="426">
        <v>-0.68579989010010278</v>
      </c>
      <c r="G31" s="14"/>
    </row>
    <row r="32" spans="1:7" ht="13" customHeight="1" thickBot="1" x14ac:dyDescent="0.3">
      <c r="A32" s="457" t="s">
        <v>26</v>
      </c>
      <c r="B32" s="18"/>
      <c r="C32" s="19"/>
      <c r="D32" s="20">
        <v>744647</v>
      </c>
      <c r="E32" s="20">
        <v>637541</v>
      </c>
      <c r="F32" s="21">
        <v>16.7998607148403</v>
      </c>
    </row>
    <row r="33" spans="1:8" ht="11.15" customHeight="1" x14ac:dyDescent="0.25">
      <c r="A33" s="30"/>
      <c r="B33" s="31"/>
      <c r="C33" s="10"/>
      <c r="D33" s="32"/>
      <c r="E33" s="33"/>
      <c r="F33" s="32"/>
    </row>
    <row r="34" spans="1:8" ht="18.75" customHeight="1" x14ac:dyDescent="0.25">
      <c r="A34" s="34"/>
      <c r="B34" s="35"/>
      <c r="C34" s="503" t="s">
        <v>140</v>
      </c>
      <c r="D34" s="503"/>
      <c r="E34" s="35"/>
      <c r="F34" s="36"/>
      <c r="G34" s="37"/>
      <c r="H34" s="38"/>
    </row>
    <row r="35" spans="1:8" ht="15" customHeight="1" x14ac:dyDescent="0.25">
      <c r="A35" s="24" t="s">
        <v>120</v>
      </c>
      <c r="B35" s="40"/>
      <c r="C35" s="41" t="s">
        <v>27</v>
      </c>
      <c r="D35" s="41" t="s">
        <v>28</v>
      </c>
      <c r="E35" s="35"/>
      <c r="F35" s="35"/>
      <c r="G35" s="39"/>
      <c r="H35" s="42"/>
    </row>
    <row r="36" spans="1:8" ht="13" customHeight="1" x14ac:dyDescent="0.25">
      <c r="A36" s="34" t="s">
        <v>29</v>
      </c>
      <c r="B36" s="35"/>
      <c r="C36" s="43"/>
      <c r="D36" s="44"/>
      <c r="E36" s="35"/>
      <c r="F36" s="35"/>
      <c r="G36" s="39"/>
      <c r="H36" s="45"/>
    </row>
    <row r="37" spans="1:8" ht="13" customHeight="1" x14ac:dyDescent="0.25">
      <c r="A37" s="46" t="s">
        <v>30</v>
      </c>
      <c r="B37" s="47"/>
      <c r="C37" s="48">
        <v>0.41800851081189561</v>
      </c>
      <c r="D37" s="48">
        <v>7.1227139593237954E-2</v>
      </c>
      <c r="E37" s="35"/>
      <c r="F37" s="35"/>
      <c r="G37" s="39"/>
      <c r="H37" s="49"/>
    </row>
    <row r="38" spans="1:8" ht="13" customHeight="1" x14ac:dyDescent="0.25">
      <c r="A38" s="50" t="s">
        <v>31</v>
      </c>
      <c r="B38" s="47"/>
      <c r="C38" s="51">
        <v>0.34477440516735802</v>
      </c>
      <c r="D38" s="51">
        <v>3.4039302203524559E-2</v>
      </c>
      <c r="E38" s="35"/>
      <c r="F38" s="35"/>
      <c r="G38" s="39"/>
      <c r="H38" s="49"/>
    </row>
    <row r="39" spans="1:8" ht="13" customHeight="1" x14ac:dyDescent="0.25">
      <c r="A39" s="46" t="s">
        <v>32</v>
      </c>
      <c r="B39" s="47"/>
      <c r="C39" s="48">
        <v>0.12625096376968217</v>
      </c>
      <c r="D39" s="48">
        <v>1.7500000000004439E-2</v>
      </c>
      <c r="E39" s="35"/>
      <c r="F39" s="35"/>
      <c r="G39" s="39"/>
      <c r="H39" s="49"/>
    </row>
    <row r="40" spans="1:8" ht="13" customHeight="1" x14ac:dyDescent="0.25">
      <c r="A40" s="50" t="s">
        <v>33</v>
      </c>
      <c r="B40" s="47"/>
      <c r="C40" s="51">
        <v>8.7579052529785633E-3</v>
      </c>
      <c r="D40" s="51">
        <v>4.5314498129853276E-2</v>
      </c>
      <c r="E40" s="35"/>
      <c r="F40" s="35"/>
      <c r="G40" s="39"/>
      <c r="H40" s="49"/>
    </row>
    <row r="41" spans="1:8" ht="13" customHeight="1" x14ac:dyDescent="0.25">
      <c r="A41" s="46" t="s">
        <v>34</v>
      </c>
      <c r="B41" s="47"/>
      <c r="C41" s="48">
        <v>2.2859604057044992E-3</v>
      </c>
      <c r="D41" s="48">
        <v>0.37655172413793103</v>
      </c>
      <c r="E41" s="35"/>
      <c r="F41" s="35"/>
      <c r="G41" s="39"/>
      <c r="H41" s="49"/>
    </row>
    <row r="42" spans="1:8" ht="13" customHeight="1" x14ac:dyDescent="0.25">
      <c r="A42" s="50" t="s">
        <v>35</v>
      </c>
      <c r="B42" s="47"/>
      <c r="C42" s="51">
        <v>5.7746996030149635E-2</v>
      </c>
      <c r="D42" s="51">
        <v>9.1291329007580219E-2</v>
      </c>
      <c r="E42" s="35"/>
      <c r="F42" s="35"/>
      <c r="G42" s="39"/>
      <c r="H42" s="49"/>
    </row>
    <row r="43" spans="1:8" ht="13" customHeight="1" x14ac:dyDescent="0.25">
      <c r="A43" s="46" t="s">
        <v>36</v>
      </c>
      <c r="B43" s="47"/>
      <c r="C43" s="48">
        <v>3.2378069799678937E-2</v>
      </c>
      <c r="D43" s="48">
        <v>3.6652448801627699E-2</v>
      </c>
      <c r="E43" s="35"/>
      <c r="F43" s="35"/>
      <c r="G43" s="39"/>
      <c r="H43" s="49"/>
    </row>
    <row r="44" spans="1:8" ht="13" customHeight="1" x14ac:dyDescent="0.25">
      <c r="A44" s="437" t="s">
        <v>116</v>
      </c>
      <c r="B44" s="437"/>
      <c r="C44" s="440">
        <v>9.7971887625526183E-3</v>
      </c>
      <c r="D44" s="440">
        <v>0.12124763847262836</v>
      </c>
      <c r="E44" s="35"/>
      <c r="F44" s="35"/>
      <c r="G44" s="39"/>
      <c r="H44" s="49"/>
    </row>
    <row r="45" spans="1:8" ht="13" customHeight="1" thickBot="1" x14ac:dyDescent="0.3">
      <c r="A45" s="52" t="s">
        <v>37</v>
      </c>
      <c r="B45" s="53"/>
      <c r="C45" s="54">
        <v>1</v>
      </c>
      <c r="D45" s="54">
        <v>5.2622886560095269E-2</v>
      </c>
      <c r="E45" s="35"/>
      <c r="F45" s="35"/>
      <c r="G45" s="39"/>
      <c r="H45" s="49"/>
    </row>
    <row r="46" spans="1:8" ht="11.15" customHeight="1" x14ac:dyDescent="0.25">
      <c r="A46" s="55"/>
      <c r="B46" s="35"/>
      <c r="C46" s="56"/>
      <c r="D46" s="57"/>
      <c r="E46" s="35"/>
      <c r="F46" s="35"/>
      <c r="G46" s="39"/>
      <c r="H46" s="37"/>
    </row>
    <row r="47" spans="1:8" ht="13" customHeight="1" x14ac:dyDescent="0.25">
      <c r="A47" s="34" t="s">
        <v>121</v>
      </c>
      <c r="B47" s="35"/>
      <c r="C47" s="58">
        <v>0.80497794512182907</v>
      </c>
      <c r="D47" s="57"/>
      <c r="E47" s="35"/>
      <c r="F47" s="35"/>
      <c r="G47" s="39"/>
      <c r="H47" s="49"/>
    </row>
    <row r="48" spans="1:8" ht="13" customHeight="1" thickBot="1" x14ac:dyDescent="0.3">
      <c r="A48" s="427" t="s">
        <v>122</v>
      </c>
      <c r="B48" s="441"/>
      <c r="C48" s="442">
        <v>0.19502205487817093</v>
      </c>
      <c r="D48" s="57"/>
      <c r="E48" s="35"/>
      <c r="F48" s="35"/>
      <c r="G48" s="39"/>
      <c r="H48" s="49"/>
    </row>
    <row r="49" spans="1:8" ht="11.15" customHeight="1" x14ac:dyDescent="0.25">
      <c r="A49" s="34"/>
      <c r="B49" s="35"/>
      <c r="C49" s="35"/>
      <c r="D49" s="35"/>
      <c r="E49" s="35"/>
      <c r="F49" s="35"/>
      <c r="G49" s="39"/>
      <c r="H49" s="39"/>
    </row>
    <row r="50" spans="1:8" ht="11.15" customHeight="1" x14ac:dyDescent="0.25">
      <c r="A50" s="34"/>
      <c r="B50" s="35"/>
      <c r="C50" s="35"/>
      <c r="D50" s="35"/>
      <c r="E50" s="35"/>
      <c r="F50" s="35"/>
      <c r="G50" s="39"/>
      <c r="H50" s="39"/>
    </row>
    <row r="51" spans="1:8" ht="15" customHeight="1" x14ac:dyDescent="0.25">
      <c r="A51" s="6" t="s">
        <v>38</v>
      </c>
      <c r="B51" s="60"/>
      <c r="C51" s="61">
        <v>2020</v>
      </c>
      <c r="D51" s="61">
        <v>2021</v>
      </c>
      <c r="E51" s="61">
        <v>2022</v>
      </c>
      <c r="F51" s="61">
        <v>2023</v>
      </c>
      <c r="G51" s="61">
        <v>2024</v>
      </c>
      <c r="H51" s="61" t="s">
        <v>123</v>
      </c>
    </row>
    <row r="52" spans="1:8" s="64" customFormat="1" ht="13" customHeight="1" thickBot="1" x14ac:dyDescent="0.3">
      <c r="A52" s="62" t="s">
        <v>39</v>
      </c>
      <c r="B52" s="63"/>
      <c r="C52" s="59">
        <v>0.11214710532706251</v>
      </c>
      <c r="D52" s="59">
        <v>6.8825090910454606E-2</v>
      </c>
      <c r="E52" s="59">
        <v>1.1346236608398978E-2</v>
      </c>
      <c r="F52" s="59">
        <v>0.16696905369266282</v>
      </c>
      <c r="G52" s="59">
        <v>1.4737917920377479E-2</v>
      </c>
      <c r="H52" s="59">
        <v>0.62597459554104373</v>
      </c>
    </row>
    <row r="53" spans="1:8" s="64" customFormat="1" x14ac:dyDescent="0.25">
      <c r="A53" s="65"/>
      <c r="B53" s="66"/>
      <c r="C53" s="58"/>
      <c r="D53" s="58"/>
      <c r="E53" s="58"/>
      <c r="F53" s="58"/>
      <c r="G53" s="58"/>
      <c r="H53" s="58"/>
    </row>
    <row r="54" spans="1:8" ht="11.15" customHeight="1" x14ac:dyDescent="0.25">
      <c r="A54" s="504" t="s">
        <v>124</v>
      </c>
      <c r="B54" s="504"/>
      <c r="C54" s="504"/>
      <c r="D54" s="504"/>
      <c r="E54" s="504"/>
      <c r="F54" s="504"/>
    </row>
    <row r="55" spans="1:8" ht="11.15" customHeight="1" x14ac:dyDescent="0.25">
      <c r="A55" s="499" t="s">
        <v>125</v>
      </c>
      <c r="B55" s="499"/>
      <c r="C55" s="499"/>
      <c r="D55" s="499"/>
      <c r="E55" s="499"/>
      <c r="F55" s="499"/>
      <c r="G55" s="499"/>
      <c r="H55" s="499"/>
    </row>
    <row r="56" spans="1:8" ht="11.15" customHeight="1" x14ac:dyDescent="0.25">
      <c r="A56" s="499"/>
      <c r="B56" s="499"/>
      <c r="C56" s="499"/>
      <c r="D56" s="499"/>
      <c r="E56" s="499"/>
      <c r="F56" s="499"/>
      <c r="G56" s="499"/>
      <c r="H56" s="499"/>
    </row>
  </sheetData>
  <mergeCells count="7">
    <mergeCell ref="A56:H56"/>
    <mergeCell ref="A1:H1"/>
    <mergeCell ref="A2:H2"/>
    <mergeCell ref="A3:H3"/>
    <mergeCell ref="C34:D34"/>
    <mergeCell ref="A55:H55"/>
    <mergeCell ref="A54:F54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2"/>
  <sheetViews>
    <sheetView showGridLines="0" tabSelected="1" zoomScale="50" zoomScaleNormal="50" zoomScaleSheetLayoutView="110" workbookViewId="0">
      <selection activeCell="S27" sqref="S27"/>
    </sheetView>
  </sheetViews>
  <sheetFormatPr defaultColWidth="9.81640625" defaultRowHeight="10.5" x14ac:dyDescent="0.25"/>
  <cols>
    <col min="1" max="1" width="42.7265625" style="47" customWidth="1"/>
    <col min="2" max="2" width="2.7265625" style="75" customWidth="1"/>
    <col min="3" max="7" width="7.7265625" style="75" customWidth="1"/>
    <col min="8" max="8" width="7.7265625" style="165" customWidth="1"/>
    <col min="9" max="9" width="2.7265625" style="75" customWidth="1"/>
    <col min="10" max="11" width="7.7265625" style="75" customWidth="1"/>
    <col min="12" max="12" width="7.7265625" style="159" customWidth="1"/>
    <col min="13" max="15" width="7.7265625" style="75" customWidth="1"/>
    <col min="16" max="16384" width="9.81640625" style="68"/>
  </cols>
  <sheetData>
    <row r="1" spans="1:15" ht="11.15" customHeight="1" x14ac:dyDescent="0.25">
      <c r="A1" s="500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</row>
    <row r="2" spans="1:15" ht="11.15" customHeight="1" x14ac:dyDescent="0.25">
      <c r="A2" s="501" t="s">
        <v>40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</row>
    <row r="3" spans="1:15" ht="11.15" customHeight="1" x14ac:dyDescent="0.25">
      <c r="A3" s="502" t="s">
        <v>41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</row>
    <row r="4" spans="1:15" ht="11.15" customHeight="1" x14ac:dyDescent="0.25">
      <c r="A4" s="69"/>
      <c r="B4" s="70"/>
      <c r="C4" s="70"/>
      <c r="D4" s="70"/>
      <c r="E4" s="70"/>
      <c r="F4" s="70"/>
      <c r="G4" s="70"/>
      <c r="H4" s="71"/>
      <c r="I4" s="70"/>
      <c r="J4" s="70"/>
      <c r="K4" s="72"/>
      <c r="L4" s="73"/>
      <c r="M4" s="74"/>
      <c r="O4" s="70"/>
    </row>
    <row r="5" spans="1:15" ht="15" customHeight="1" x14ac:dyDescent="0.25">
      <c r="A5" s="76"/>
      <c r="B5" s="77"/>
      <c r="C5" s="505" t="s">
        <v>137</v>
      </c>
      <c r="D5" s="505"/>
      <c r="E5" s="505"/>
      <c r="F5" s="505"/>
      <c r="G5" s="505"/>
      <c r="H5" s="505"/>
      <c r="I5" s="78"/>
      <c r="J5" s="505" t="s">
        <v>72</v>
      </c>
      <c r="K5" s="505"/>
      <c r="L5" s="505"/>
      <c r="M5" s="505"/>
      <c r="N5" s="505"/>
      <c r="O5" s="505"/>
    </row>
    <row r="6" spans="1:15" s="82" customFormat="1" ht="15" customHeight="1" x14ac:dyDescent="0.25">
      <c r="A6" s="79"/>
      <c r="B6" s="80"/>
      <c r="C6" s="81">
        <v>2020</v>
      </c>
      <c r="D6" s="81" t="s">
        <v>42</v>
      </c>
      <c r="E6" s="81">
        <v>2019</v>
      </c>
      <c r="F6" s="81" t="s">
        <v>42</v>
      </c>
      <c r="G6" s="81" t="s">
        <v>4</v>
      </c>
      <c r="H6" s="81" t="s">
        <v>43</v>
      </c>
      <c r="I6" s="81"/>
      <c r="J6" s="81">
        <v>2020</v>
      </c>
      <c r="K6" s="81" t="s">
        <v>42</v>
      </c>
      <c r="L6" s="81">
        <v>2019</v>
      </c>
      <c r="M6" s="81" t="s">
        <v>42</v>
      </c>
      <c r="N6" s="81" t="s">
        <v>4</v>
      </c>
      <c r="O6" s="81" t="s">
        <v>43</v>
      </c>
    </row>
    <row r="7" spans="1:15" ht="13" customHeight="1" x14ac:dyDescent="0.25">
      <c r="A7" s="83" t="s">
        <v>44</v>
      </c>
      <c r="B7" s="84"/>
      <c r="C7" s="85">
        <v>114514</v>
      </c>
      <c r="D7" s="86">
        <v>100</v>
      </c>
      <c r="E7" s="85">
        <v>128213</v>
      </c>
      <c r="F7" s="86">
        <v>100</v>
      </c>
      <c r="G7" s="86">
        <v>-10.684563967772377</v>
      </c>
      <c r="H7" s="87">
        <v>-14.317885244441053</v>
      </c>
      <c r="I7" s="88"/>
      <c r="J7" s="85">
        <v>236716</v>
      </c>
      <c r="K7" s="86">
        <v>100</v>
      </c>
      <c r="L7" s="85">
        <v>244371</v>
      </c>
      <c r="M7" s="86">
        <v>100</v>
      </c>
      <c r="N7" s="86">
        <v>-3.1325320925969069</v>
      </c>
      <c r="O7" s="87">
        <v>-6.372440719958683</v>
      </c>
    </row>
    <row r="8" spans="1:15" ht="13" customHeight="1" x14ac:dyDescent="0.25">
      <c r="A8" s="89" t="s">
        <v>45</v>
      </c>
      <c r="B8" s="84"/>
      <c r="C8" s="29">
        <v>70970</v>
      </c>
      <c r="D8" s="90">
        <v>62</v>
      </c>
      <c r="E8" s="29">
        <v>80317</v>
      </c>
      <c r="F8" s="90">
        <v>62.6</v>
      </c>
      <c r="G8" s="90">
        <v>-11.637635867873552</v>
      </c>
      <c r="H8" s="90"/>
      <c r="I8" s="88"/>
      <c r="J8" s="29">
        <v>147369</v>
      </c>
      <c r="K8" s="90">
        <v>62.3</v>
      </c>
      <c r="L8" s="29">
        <v>153579</v>
      </c>
      <c r="M8" s="90">
        <v>62.8</v>
      </c>
      <c r="N8" s="90">
        <v>-4.0435215752153582</v>
      </c>
      <c r="O8" s="90"/>
    </row>
    <row r="9" spans="1:15" ht="13" customHeight="1" x14ac:dyDescent="0.25">
      <c r="A9" s="91" t="s">
        <v>46</v>
      </c>
      <c r="B9" s="84"/>
      <c r="C9" s="92">
        <v>43544</v>
      </c>
      <c r="D9" s="93">
        <v>38</v>
      </c>
      <c r="E9" s="92">
        <v>47896</v>
      </c>
      <c r="F9" s="93">
        <v>37.4</v>
      </c>
      <c r="G9" s="93">
        <v>-9.0863537664940708</v>
      </c>
      <c r="H9" s="94"/>
      <c r="I9" s="88"/>
      <c r="J9" s="92">
        <v>89347</v>
      </c>
      <c r="K9" s="93">
        <v>37.700000000000003</v>
      </c>
      <c r="L9" s="92">
        <v>90792</v>
      </c>
      <c r="M9" s="93">
        <v>37.200000000000003</v>
      </c>
      <c r="N9" s="93">
        <v>-1.5915499162921898</v>
      </c>
      <c r="O9" s="95"/>
    </row>
    <row r="10" spans="1:15" ht="13" customHeight="1" x14ac:dyDescent="0.25">
      <c r="A10" s="96" t="s">
        <v>47</v>
      </c>
      <c r="B10" s="97"/>
      <c r="C10" s="98">
        <v>5263</v>
      </c>
      <c r="D10" s="99">
        <v>4.5999999999999996</v>
      </c>
      <c r="E10" s="98">
        <v>4810</v>
      </c>
      <c r="F10" s="99">
        <v>3.8</v>
      </c>
      <c r="G10" s="99">
        <v>9.4178794178794156</v>
      </c>
      <c r="H10" s="99"/>
      <c r="I10" s="88"/>
      <c r="J10" s="98">
        <v>10278</v>
      </c>
      <c r="K10" s="99">
        <v>4.3</v>
      </c>
      <c r="L10" s="98">
        <v>9519</v>
      </c>
      <c r="M10" s="99">
        <v>3.9</v>
      </c>
      <c r="N10" s="99">
        <v>7.9735266309486352</v>
      </c>
      <c r="O10" s="99"/>
    </row>
    <row r="11" spans="1:15" ht="13" customHeight="1" x14ac:dyDescent="0.25">
      <c r="A11" s="100" t="s">
        <v>48</v>
      </c>
      <c r="B11" s="97"/>
      <c r="C11" s="85">
        <v>30165</v>
      </c>
      <c r="D11" s="86">
        <v>26.299999999999997</v>
      </c>
      <c r="E11" s="85">
        <v>30203</v>
      </c>
      <c r="F11" s="86">
        <v>23.599999999999998</v>
      </c>
      <c r="G11" s="86">
        <v>-0.12581531635930121</v>
      </c>
      <c r="H11" s="87"/>
      <c r="I11" s="88"/>
      <c r="J11" s="85">
        <v>61162</v>
      </c>
      <c r="K11" s="86">
        <v>25.800000000000008</v>
      </c>
      <c r="L11" s="85">
        <v>58992</v>
      </c>
      <c r="M11" s="86">
        <v>24.1</v>
      </c>
      <c r="N11" s="86">
        <v>3.6784648765934458</v>
      </c>
      <c r="O11" s="101"/>
    </row>
    <row r="12" spans="1:15" ht="13" customHeight="1" x14ac:dyDescent="0.25">
      <c r="A12" s="89" t="s">
        <v>49</v>
      </c>
      <c r="C12" s="29">
        <v>660</v>
      </c>
      <c r="D12" s="90">
        <v>0.6</v>
      </c>
      <c r="E12" s="29">
        <v>947</v>
      </c>
      <c r="F12" s="90">
        <v>0.7</v>
      </c>
      <c r="G12" s="90">
        <v>-30.306230200633578</v>
      </c>
      <c r="H12" s="90"/>
      <c r="I12" s="88"/>
      <c r="J12" s="29">
        <v>937</v>
      </c>
      <c r="K12" s="90">
        <v>0.4</v>
      </c>
      <c r="L12" s="29">
        <v>1349</v>
      </c>
      <c r="M12" s="90">
        <v>0.6</v>
      </c>
      <c r="N12" s="90">
        <v>-30.541141586360265</v>
      </c>
      <c r="O12" s="90"/>
    </row>
    <row r="13" spans="1:15" s="106" customFormat="1" ht="13" customHeight="1" x14ac:dyDescent="0.25">
      <c r="A13" s="104" t="s">
        <v>50</v>
      </c>
      <c r="B13" s="105"/>
      <c r="C13" s="92">
        <v>7456</v>
      </c>
      <c r="D13" s="93">
        <v>6.5</v>
      </c>
      <c r="E13" s="92">
        <v>11936</v>
      </c>
      <c r="F13" s="93">
        <v>9.3000000000000007</v>
      </c>
      <c r="G13" s="93">
        <v>-37.533512064343164</v>
      </c>
      <c r="H13" s="94">
        <v>-40.415320805957464</v>
      </c>
      <c r="I13" s="103"/>
      <c r="J13" s="92">
        <v>16970</v>
      </c>
      <c r="K13" s="93">
        <v>7.2</v>
      </c>
      <c r="L13" s="92">
        <v>20932</v>
      </c>
      <c r="M13" s="93">
        <v>8.6</v>
      </c>
      <c r="N13" s="93">
        <v>-18.927957194725774</v>
      </c>
      <c r="O13" s="94">
        <v>-21.318079080904539</v>
      </c>
    </row>
    <row r="14" spans="1:15" ht="13" customHeight="1" x14ac:dyDescent="0.25">
      <c r="A14" s="107" t="s">
        <v>51</v>
      </c>
      <c r="B14" s="84"/>
      <c r="C14" s="108">
        <v>7241</v>
      </c>
      <c r="D14" s="109"/>
      <c r="E14" s="108">
        <v>12</v>
      </c>
      <c r="F14" s="110"/>
      <c r="G14" s="110" t="s">
        <v>151</v>
      </c>
      <c r="H14" s="110"/>
      <c r="I14" s="103"/>
      <c r="J14" s="108">
        <v>7098</v>
      </c>
      <c r="K14" s="109"/>
      <c r="L14" s="108">
        <v>265</v>
      </c>
      <c r="M14" s="110"/>
      <c r="N14" s="110" t="s">
        <v>151</v>
      </c>
      <c r="O14" s="110"/>
    </row>
    <row r="15" spans="1:15" ht="13" customHeight="1" x14ac:dyDescent="0.25">
      <c r="A15" s="111" t="s">
        <v>52</v>
      </c>
      <c r="B15" s="97"/>
      <c r="C15" s="85">
        <v>4184</v>
      </c>
      <c r="D15" s="112"/>
      <c r="E15" s="85">
        <v>3493</v>
      </c>
      <c r="F15" s="86"/>
      <c r="G15" s="86">
        <v>19.782421986830801</v>
      </c>
      <c r="H15" s="87"/>
      <c r="I15" s="88"/>
      <c r="J15" s="85">
        <v>9518</v>
      </c>
      <c r="K15" s="112"/>
      <c r="L15" s="85">
        <v>6970</v>
      </c>
      <c r="M15" s="86"/>
      <c r="N15" s="86">
        <v>36.556671449067423</v>
      </c>
      <c r="O15" s="101"/>
    </row>
    <row r="16" spans="1:15" ht="13" customHeight="1" x14ac:dyDescent="0.25">
      <c r="A16" s="113" t="s">
        <v>53</v>
      </c>
      <c r="B16" s="97"/>
      <c r="C16" s="98">
        <v>629</v>
      </c>
      <c r="D16" s="114"/>
      <c r="E16" s="98">
        <v>781</v>
      </c>
      <c r="F16" s="99"/>
      <c r="G16" s="99">
        <v>-19.462227912932139</v>
      </c>
      <c r="H16" s="99"/>
      <c r="I16" s="88"/>
      <c r="J16" s="98">
        <v>1319</v>
      </c>
      <c r="K16" s="114"/>
      <c r="L16" s="98">
        <v>1528</v>
      </c>
      <c r="M16" s="99"/>
      <c r="N16" s="99">
        <v>-13.678010471204194</v>
      </c>
      <c r="O16" s="99"/>
    </row>
    <row r="17" spans="1:15" ht="13" customHeight="1" x14ac:dyDescent="0.25">
      <c r="A17" s="111" t="s">
        <v>54</v>
      </c>
      <c r="B17" s="97"/>
      <c r="C17" s="85">
        <v>3555</v>
      </c>
      <c r="D17" s="88"/>
      <c r="E17" s="85">
        <v>2712</v>
      </c>
      <c r="F17" s="86"/>
      <c r="G17" s="86">
        <v>31.084070796460182</v>
      </c>
      <c r="H17" s="87"/>
      <c r="I17" s="88"/>
      <c r="J17" s="85">
        <v>8199</v>
      </c>
      <c r="K17" s="88"/>
      <c r="L17" s="85">
        <v>5442</v>
      </c>
      <c r="M17" s="86"/>
      <c r="N17" s="86">
        <v>50.661521499448739</v>
      </c>
      <c r="O17" s="101"/>
    </row>
    <row r="18" spans="1:15" ht="13" customHeight="1" x14ac:dyDescent="0.25">
      <c r="A18" s="113" t="s">
        <v>55</v>
      </c>
      <c r="B18" s="97"/>
      <c r="C18" s="98">
        <v>207</v>
      </c>
      <c r="D18" s="114"/>
      <c r="E18" s="98">
        <v>695</v>
      </c>
      <c r="F18" s="99"/>
      <c r="G18" s="99">
        <v>-70.2158273381295</v>
      </c>
      <c r="H18" s="99"/>
      <c r="I18" s="88"/>
      <c r="J18" s="98">
        <v>-8117</v>
      </c>
      <c r="K18" s="114"/>
      <c r="L18" s="98">
        <v>1879</v>
      </c>
      <c r="M18" s="99"/>
      <c r="N18" s="99" t="s">
        <v>151</v>
      </c>
      <c r="O18" s="99"/>
    </row>
    <row r="19" spans="1:15" ht="13" customHeight="1" x14ac:dyDescent="0.25">
      <c r="A19" s="115" t="s">
        <v>56</v>
      </c>
      <c r="B19" s="84"/>
      <c r="C19" s="116">
        <v>-83</v>
      </c>
      <c r="D19" s="117"/>
      <c r="E19" s="116">
        <v>38</v>
      </c>
      <c r="F19" s="118"/>
      <c r="G19" s="118" t="s">
        <v>151</v>
      </c>
      <c r="H19" s="119"/>
      <c r="I19" s="88"/>
      <c r="J19" s="116">
        <v>-180.60000000000036</v>
      </c>
      <c r="K19" s="117"/>
      <c r="L19" s="116">
        <v>18</v>
      </c>
      <c r="M19" s="118"/>
      <c r="N19" s="118" t="s">
        <v>151</v>
      </c>
      <c r="O19" s="120"/>
    </row>
    <row r="20" spans="1:15" s="106" customFormat="1" ht="13" customHeight="1" x14ac:dyDescent="0.25">
      <c r="A20" s="107" t="s">
        <v>57</v>
      </c>
      <c r="B20" s="105"/>
      <c r="C20" s="108">
        <v>3679</v>
      </c>
      <c r="D20" s="121"/>
      <c r="E20" s="108">
        <v>3445</v>
      </c>
      <c r="F20" s="110"/>
      <c r="G20" s="110">
        <v>6.7924528301886777</v>
      </c>
      <c r="H20" s="110"/>
      <c r="I20" s="103"/>
      <c r="J20" s="108">
        <v>-98.6</v>
      </c>
      <c r="K20" s="121"/>
      <c r="L20" s="108">
        <v>7339</v>
      </c>
      <c r="M20" s="110"/>
      <c r="N20" s="110">
        <v>-101.34350728982152</v>
      </c>
      <c r="O20" s="110"/>
    </row>
    <row r="21" spans="1:15" s="128" customFormat="1" ht="22.5" customHeight="1" x14ac:dyDescent="0.25">
      <c r="A21" s="122" t="s">
        <v>114</v>
      </c>
      <c r="B21" s="123"/>
      <c r="C21" s="85">
        <v>-3464</v>
      </c>
      <c r="D21" s="467"/>
      <c r="E21" s="85">
        <v>8479</v>
      </c>
      <c r="F21" s="101"/>
      <c r="G21" s="86">
        <v>-140.85387427762709</v>
      </c>
      <c r="H21" s="87"/>
      <c r="I21" s="103"/>
      <c r="J21" s="85">
        <v>9972</v>
      </c>
      <c r="K21" s="103"/>
      <c r="L21" s="85">
        <v>13328</v>
      </c>
      <c r="M21" s="101"/>
      <c r="N21" s="86">
        <v>-25.18007202881153</v>
      </c>
      <c r="O21" s="101"/>
    </row>
    <row r="22" spans="1:15" ht="13" customHeight="1" x14ac:dyDescent="0.25">
      <c r="A22" s="102" t="s">
        <v>58</v>
      </c>
      <c r="B22" s="84"/>
      <c r="C22" s="98">
        <v>5733</v>
      </c>
      <c r="D22" s="129">
        <v>-1.6550230946882216</v>
      </c>
      <c r="E22" s="98">
        <v>2174</v>
      </c>
      <c r="F22" s="129">
        <v>0.25639816016039629</v>
      </c>
      <c r="G22" s="99">
        <v>163.70745170193192</v>
      </c>
      <c r="H22" s="99"/>
      <c r="I22" s="103"/>
      <c r="J22" s="98">
        <v>10455</v>
      </c>
      <c r="K22" s="130">
        <v>1.0484356197352587</v>
      </c>
      <c r="L22" s="98">
        <v>4109</v>
      </c>
      <c r="M22" s="130">
        <v>0.30829831932773111</v>
      </c>
      <c r="N22" s="99">
        <v>154.4414699440253</v>
      </c>
      <c r="O22" s="99"/>
    </row>
    <row r="23" spans="1:15" ht="13" customHeight="1" x14ac:dyDescent="0.25">
      <c r="A23" s="131" t="s">
        <v>59</v>
      </c>
      <c r="B23" s="84"/>
      <c r="C23" s="116">
        <v>-1578</v>
      </c>
      <c r="D23" s="132"/>
      <c r="E23" s="116">
        <v>2203</v>
      </c>
      <c r="F23" s="118"/>
      <c r="G23" s="118">
        <v>-171.62959600544713</v>
      </c>
      <c r="H23" s="119"/>
      <c r="I23" s="103"/>
      <c r="J23" s="116">
        <v>-1185</v>
      </c>
      <c r="K23" s="132"/>
      <c r="L23" s="116">
        <v>3147</v>
      </c>
      <c r="M23" s="118"/>
      <c r="N23" s="118">
        <v>-137.65490943755958</v>
      </c>
      <c r="O23" s="120"/>
    </row>
    <row r="24" spans="1:15" ht="13" customHeight="1" x14ac:dyDescent="0.25">
      <c r="A24" s="413" t="s">
        <v>145</v>
      </c>
      <c r="B24" s="84"/>
      <c r="C24" s="492">
        <v>-10775</v>
      </c>
      <c r="D24" s="495"/>
      <c r="E24" s="492">
        <v>8508</v>
      </c>
      <c r="F24" s="495"/>
      <c r="G24" s="494" t="s">
        <v>151</v>
      </c>
      <c r="H24" s="494"/>
      <c r="I24" s="103"/>
      <c r="J24" s="492">
        <v>-1669</v>
      </c>
      <c r="K24" s="493"/>
      <c r="L24" s="492">
        <v>12366</v>
      </c>
      <c r="M24" s="493"/>
      <c r="N24" s="494">
        <v>-113.49668445738314</v>
      </c>
      <c r="O24" s="494"/>
    </row>
    <row r="25" spans="1:15" s="106" customFormat="1" ht="13" hidden="1" customHeight="1" x14ac:dyDescent="0.25">
      <c r="A25" s="414" t="s">
        <v>112</v>
      </c>
      <c r="B25" s="105"/>
      <c r="C25" s="415">
        <v>0</v>
      </c>
      <c r="D25" s="416"/>
      <c r="E25" s="415">
        <v>0</v>
      </c>
      <c r="F25" s="120"/>
      <c r="G25" s="120">
        <v>-100</v>
      </c>
      <c r="H25" s="120"/>
      <c r="I25" s="103"/>
      <c r="J25" s="415">
        <v>0</v>
      </c>
      <c r="K25" s="416"/>
      <c r="L25" s="415">
        <v>0</v>
      </c>
      <c r="M25" s="120"/>
      <c r="N25" s="120">
        <v>-100</v>
      </c>
      <c r="O25" s="120"/>
    </row>
    <row r="26" spans="1:15" s="106" customFormat="1" ht="13" hidden="1" customHeight="1" x14ac:dyDescent="0.25">
      <c r="A26" s="413" t="s">
        <v>60</v>
      </c>
      <c r="B26" s="84"/>
      <c r="C26" s="108">
        <v>-10775</v>
      </c>
      <c r="D26" s="121"/>
      <c r="E26" s="108">
        <v>8508</v>
      </c>
      <c r="F26" s="110"/>
      <c r="G26" s="110" t="s">
        <v>151</v>
      </c>
      <c r="H26" s="110"/>
      <c r="I26" s="103"/>
      <c r="J26" s="108">
        <v>-1669</v>
      </c>
      <c r="K26" s="121"/>
      <c r="L26" s="108">
        <v>12366</v>
      </c>
      <c r="M26" s="110"/>
      <c r="N26" s="110">
        <v>-113.49668445738314</v>
      </c>
      <c r="O26" s="110"/>
    </row>
    <row r="27" spans="1:15" ht="13" customHeight="1" x14ac:dyDescent="0.25">
      <c r="A27" s="418" t="s">
        <v>61</v>
      </c>
      <c r="B27" s="105"/>
      <c r="C27" s="28">
        <v>-11692</v>
      </c>
      <c r="D27" s="420"/>
      <c r="E27" s="28">
        <v>6397</v>
      </c>
      <c r="F27" s="419"/>
      <c r="G27" s="101" t="s">
        <v>151</v>
      </c>
      <c r="H27" s="101"/>
      <c r="I27" s="103"/>
      <c r="J27" s="28">
        <v>-3911</v>
      </c>
      <c r="K27" s="420"/>
      <c r="L27" s="28">
        <v>8639</v>
      </c>
      <c r="M27" s="420"/>
      <c r="N27" s="101">
        <v>-145.27144345410349</v>
      </c>
      <c r="O27" s="101"/>
    </row>
    <row r="28" spans="1:15" ht="13" customHeight="1" thickBot="1" x14ac:dyDescent="0.3">
      <c r="A28" s="133" t="s">
        <v>62</v>
      </c>
      <c r="B28" s="417"/>
      <c r="C28" s="421">
        <v>917</v>
      </c>
      <c r="D28" s="422"/>
      <c r="E28" s="421">
        <v>2111</v>
      </c>
      <c r="F28" s="134"/>
      <c r="G28" s="134">
        <v>-56.560871624822354</v>
      </c>
      <c r="H28" s="134"/>
      <c r="I28" s="103"/>
      <c r="J28" s="421">
        <v>2242</v>
      </c>
      <c r="K28" s="422"/>
      <c r="L28" s="421">
        <v>3727</v>
      </c>
      <c r="M28" s="134"/>
      <c r="N28" s="134">
        <v>-39.844378856989536</v>
      </c>
      <c r="O28" s="134"/>
    </row>
    <row r="29" spans="1:15" ht="13" customHeight="1" x14ac:dyDescent="0.25">
      <c r="A29" s="83"/>
      <c r="B29" s="84"/>
      <c r="C29" s="135"/>
      <c r="D29" s="136"/>
      <c r="E29" s="135"/>
      <c r="F29" s="137"/>
      <c r="G29" s="137"/>
      <c r="H29" s="138"/>
      <c r="I29" s="137"/>
      <c r="J29" s="135"/>
      <c r="K29" s="136"/>
      <c r="L29" s="139"/>
      <c r="M29" s="137"/>
      <c r="O29" s="140"/>
    </row>
    <row r="30" spans="1:15" ht="13" customHeight="1" x14ac:dyDescent="0.25">
      <c r="A30" s="141" t="s">
        <v>63</v>
      </c>
      <c r="C30" s="81">
        <v>2020</v>
      </c>
      <c r="D30" s="81" t="s">
        <v>42</v>
      </c>
      <c r="E30" s="81">
        <v>2019</v>
      </c>
      <c r="F30" s="81" t="s">
        <v>42</v>
      </c>
      <c r="G30" s="81" t="s">
        <v>4</v>
      </c>
      <c r="H30" s="81" t="s">
        <v>43</v>
      </c>
      <c r="I30" s="142"/>
      <c r="J30" s="81">
        <v>2020</v>
      </c>
      <c r="K30" s="81" t="s">
        <v>42</v>
      </c>
      <c r="L30" s="81">
        <v>2019</v>
      </c>
      <c r="M30" s="81" t="s">
        <v>42</v>
      </c>
      <c r="N30" s="81" t="s">
        <v>4</v>
      </c>
      <c r="O30" s="81" t="s">
        <v>43</v>
      </c>
    </row>
    <row r="31" spans="1:15" ht="13" customHeight="1" x14ac:dyDescent="0.25">
      <c r="A31" s="143" t="s">
        <v>64</v>
      </c>
      <c r="B31" s="84"/>
      <c r="C31" s="116">
        <v>7456</v>
      </c>
      <c r="D31" s="144">
        <v>6.5</v>
      </c>
      <c r="E31" s="116">
        <v>11936</v>
      </c>
      <c r="F31" s="144">
        <v>9.3000000000000007</v>
      </c>
      <c r="G31" s="144">
        <v>-37.533512064343164</v>
      </c>
      <c r="H31" s="119">
        <v>-40.415320805957464</v>
      </c>
      <c r="I31" s="103"/>
      <c r="J31" s="116">
        <v>16970</v>
      </c>
      <c r="K31" s="144">
        <v>7.2</v>
      </c>
      <c r="L31" s="116">
        <v>20932</v>
      </c>
      <c r="M31" s="144">
        <v>8.6</v>
      </c>
      <c r="N31" s="144">
        <v>-18.927957194725774</v>
      </c>
      <c r="O31" s="119">
        <v>-21.318079080904539</v>
      </c>
    </row>
    <row r="32" spans="1:15" ht="13" customHeight="1" x14ac:dyDescent="0.25">
      <c r="A32" s="145" t="s">
        <v>65</v>
      </c>
      <c r="C32" s="98">
        <v>6348</v>
      </c>
      <c r="D32" s="146">
        <v>5.5</v>
      </c>
      <c r="E32" s="98">
        <v>5705</v>
      </c>
      <c r="F32" s="146">
        <v>4.4000000000000004</v>
      </c>
      <c r="G32" s="146">
        <v>11.270815074496054</v>
      </c>
      <c r="H32" s="147"/>
      <c r="I32" s="103"/>
      <c r="J32" s="98">
        <v>12476</v>
      </c>
      <c r="K32" s="146">
        <v>5.3</v>
      </c>
      <c r="L32" s="98">
        <v>11394</v>
      </c>
      <c r="M32" s="146">
        <v>4.7</v>
      </c>
      <c r="N32" s="99">
        <v>9.4962260839038137</v>
      </c>
      <c r="O32" s="147"/>
    </row>
    <row r="33" spans="1:15" ht="13" customHeight="1" x14ac:dyDescent="0.25">
      <c r="A33" s="148" t="s">
        <v>66</v>
      </c>
      <c r="B33" s="84"/>
      <c r="C33" s="116">
        <v>1332</v>
      </c>
      <c r="D33" s="144">
        <v>1.1999999999999993</v>
      </c>
      <c r="E33" s="116">
        <v>1341</v>
      </c>
      <c r="F33" s="144">
        <v>1.0999999999999996</v>
      </c>
      <c r="G33" s="119">
        <v>-0.67114093959731447</v>
      </c>
      <c r="H33" s="149"/>
      <c r="I33" s="103"/>
      <c r="J33" s="116">
        <v>2810</v>
      </c>
      <c r="K33" s="144">
        <v>1.0999999999999996</v>
      </c>
      <c r="L33" s="116">
        <v>2302</v>
      </c>
      <c r="M33" s="144">
        <v>0.89999999999999947</v>
      </c>
      <c r="N33" s="119">
        <v>22.06776715899219</v>
      </c>
      <c r="O33" s="149"/>
    </row>
    <row r="34" spans="1:15" ht="13" customHeight="1" x14ac:dyDescent="0.25">
      <c r="A34" s="150" t="s">
        <v>146</v>
      </c>
      <c r="B34" s="84"/>
      <c r="C34" s="98">
        <v>15136</v>
      </c>
      <c r="D34" s="146">
        <v>13.2</v>
      </c>
      <c r="E34" s="98">
        <v>18982</v>
      </c>
      <c r="F34" s="146">
        <v>14.8</v>
      </c>
      <c r="G34" s="146">
        <v>-20.261300179117057</v>
      </c>
      <c r="H34" s="99">
        <v>-23.30736626184914</v>
      </c>
      <c r="I34" s="151"/>
      <c r="J34" s="98">
        <v>32256</v>
      </c>
      <c r="K34" s="146">
        <v>13.6</v>
      </c>
      <c r="L34" s="98">
        <v>34628</v>
      </c>
      <c r="M34" s="146">
        <v>14.2</v>
      </c>
      <c r="N34" s="146">
        <v>-6.8499480189442075</v>
      </c>
      <c r="O34" s="99">
        <v>-9.6325731737961444</v>
      </c>
    </row>
    <row r="35" spans="1:15" s="106" customFormat="1" ht="13" customHeight="1" thickBot="1" x14ac:dyDescent="0.3">
      <c r="A35" s="152" t="s">
        <v>67</v>
      </c>
      <c r="B35" s="153"/>
      <c r="C35" s="463">
        <v>4384.2951974987536</v>
      </c>
      <c r="D35" s="155"/>
      <c r="E35" s="463">
        <v>6129.6270371972487</v>
      </c>
      <c r="F35" s="156"/>
      <c r="G35" s="157">
        <v>-28.473703687142148</v>
      </c>
      <c r="H35" s="158"/>
      <c r="I35" s="159"/>
      <c r="J35" s="463">
        <v>9693.1070826287742</v>
      </c>
      <c r="K35" s="153"/>
      <c r="L35" s="463">
        <v>10220.225496418436</v>
      </c>
      <c r="M35" s="160"/>
      <c r="N35" s="157">
        <v>-5.157600622162251</v>
      </c>
      <c r="O35" s="158"/>
    </row>
    <row r="36" spans="1:15" s="106" customFormat="1" ht="13" customHeight="1" x14ac:dyDescent="0.25">
      <c r="A36" s="161"/>
      <c r="B36" s="159"/>
      <c r="C36" s="103"/>
      <c r="D36" s="159"/>
      <c r="E36" s="88"/>
      <c r="F36" s="140"/>
      <c r="G36" s="86"/>
      <c r="H36" s="162"/>
      <c r="I36" s="159"/>
      <c r="J36" s="103"/>
      <c r="K36" s="159"/>
      <c r="L36" s="88"/>
      <c r="M36" s="140"/>
      <c r="N36" s="86"/>
      <c r="O36" s="162"/>
    </row>
    <row r="37" spans="1:15" ht="11.15" customHeight="1" x14ac:dyDescent="0.25">
      <c r="A37" s="506" t="s">
        <v>149</v>
      </c>
      <c r="B37" s="506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</row>
    <row r="38" spans="1:15" s="168" customFormat="1" ht="10.5" customHeight="1" x14ac:dyDescent="0.25">
      <c r="A38" s="507" t="s">
        <v>133</v>
      </c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169"/>
    </row>
    <row r="39" spans="1:15" ht="11.15" customHeight="1" x14ac:dyDescent="0.25">
      <c r="A39" s="507" t="s">
        <v>68</v>
      </c>
      <c r="B39" s="507"/>
      <c r="C39" s="507"/>
      <c r="D39" s="507"/>
      <c r="E39" s="507"/>
      <c r="F39" s="507"/>
      <c r="G39" s="507"/>
      <c r="H39" s="507"/>
      <c r="I39" s="507"/>
      <c r="J39" s="507"/>
      <c r="K39" s="507"/>
      <c r="L39" s="507"/>
      <c r="M39" s="507"/>
      <c r="N39" s="507"/>
      <c r="O39" s="171"/>
    </row>
    <row r="40" spans="1:15" ht="11.15" customHeight="1" x14ac:dyDescent="0.25">
      <c r="A40" s="509" t="s">
        <v>150</v>
      </c>
      <c r="B40" s="509"/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170"/>
    </row>
    <row r="41" spans="1:15" ht="11.15" customHeight="1" x14ac:dyDescent="0.25">
      <c r="A41" s="508"/>
      <c r="B41" s="508"/>
      <c r="C41" s="508"/>
      <c r="D41" s="508"/>
      <c r="E41" s="508"/>
      <c r="F41" s="508"/>
      <c r="G41" s="508"/>
      <c r="H41" s="508"/>
      <c r="I41" s="170"/>
      <c r="J41" s="172"/>
      <c r="K41" s="170"/>
      <c r="L41" s="171"/>
      <c r="M41" s="170"/>
      <c r="N41" s="170"/>
      <c r="O41" s="170"/>
    </row>
    <row r="42" spans="1:15" x14ac:dyDescent="0.25">
      <c r="C42" s="173"/>
      <c r="J42" s="174"/>
      <c r="K42" s="78"/>
    </row>
  </sheetData>
  <mergeCells count="10">
    <mergeCell ref="A37:O37"/>
    <mergeCell ref="A38:N38"/>
    <mergeCell ref="A41:H41"/>
    <mergeCell ref="A39:N39"/>
    <mergeCell ref="A40:N40"/>
    <mergeCell ref="A1:O1"/>
    <mergeCell ref="A2:O2"/>
    <mergeCell ref="A3:O3"/>
    <mergeCell ref="C5:H5"/>
    <mergeCell ref="J5:O5"/>
  </mergeCells>
  <pageMargins left="0.19685039370078741" right="0.31496062992125984" top="0.78740157480314965" bottom="0.23622047244094491" header="0" footer="0"/>
  <pageSetup scale="72" orientation="portrait" r:id="rId1"/>
  <headerFooter alignWithMargins="0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27"/>
  <sheetViews>
    <sheetView showGridLines="0" zoomScale="50" zoomScaleNormal="50" zoomScaleSheetLayoutView="140" workbookViewId="0">
      <selection activeCell="R19" sqref="R19"/>
    </sheetView>
  </sheetViews>
  <sheetFormatPr defaultColWidth="9.81640625" defaultRowHeight="10.5" x14ac:dyDescent="0.25"/>
  <cols>
    <col min="1" max="1" width="42.7265625" style="68" customWidth="1"/>
    <col min="2" max="2" width="2.7265625" style="68" customWidth="1"/>
    <col min="3" max="7" width="7.7265625" style="68" customWidth="1"/>
    <col min="8" max="8" width="2.7265625" style="68" customWidth="1"/>
    <col min="9" max="13" width="7.7265625" style="68" customWidth="1"/>
    <col min="14" max="53" width="9.81640625" style="498"/>
    <col min="54" max="16384" width="9.81640625" style="68"/>
  </cols>
  <sheetData>
    <row r="1" spans="1:53" ht="11.15" customHeight="1" x14ac:dyDescent="0.25">
      <c r="A1" s="500" t="s">
        <v>70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53" ht="11.15" customHeight="1" x14ac:dyDescent="0.25">
      <c r="A2" s="501" t="s">
        <v>71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</row>
    <row r="3" spans="1:53" ht="11.15" customHeight="1" x14ac:dyDescent="0.2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</row>
    <row r="4" spans="1:53" ht="11.1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6"/>
      <c r="L4" s="176"/>
      <c r="M4" s="175"/>
    </row>
    <row r="5" spans="1:53" ht="15" customHeight="1" x14ac:dyDescent="0.25">
      <c r="A5" s="177"/>
      <c r="B5" s="177"/>
      <c r="C5" s="505" t="s">
        <v>137</v>
      </c>
      <c r="D5" s="505"/>
      <c r="E5" s="505"/>
      <c r="F5" s="505"/>
      <c r="G5" s="505"/>
      <c r="H5" s="178"/>
      <c r="I5" s="505" t="s">
        <v>72</v>
      </c>
      <c r="J5" s="505"/>
      <c r="K5" s="505"/>
      <c r="L5" s="505"/>
      <c r="M5" s="505"/>
    </row>
    <row r="6" spans="1:53" s="181" customFormat="1" ht="15" customHeight="1" x14ac:dyDescent="0.25">
      <c r="A6" s="179"/>
      <c r="B6" s="179"/>
      <c r="C6" s="81">
        <v>2020</v>
      </c>
      <c r="D6" s="81" t="s">
        <v>42</v>
      </c>
      <c r="E6" s="81">
        <v>2019</v>
      </c>
      <c r="F6" s="81" t="s">
        <v>42</v>
      </c>
      <c r="G6" s="81" t="s">
        <v>4</v>
      </c>
      <c r="H6" s="180"/>
      <c r="I6" s="81">
        <v>2020</v>
      </c>
      <c r="J6" s="81" t="s">
        <v>42</v>
      </c>
      <c r="K6" s="81">
        <v>2019</v>
      </c>
      <c r="L6" s="81" t="s">
        <v>42</v>
      </c>
      <c r="M6" s="81" t="s">
        <v>4</v>
      </c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521"/>
      <c r="AQ6" s="521"/>
      <c r="AR6" s="521"/>
      <c r="AS6" s="521"/>
      <c r="AT6" s="521"/>
      <c r="AU6" s="521"/>
      <c r="AV6" s="521"/>
      <c r="AW6" s="521"/>
      <c r="AX6" s="521"/>
      <c r="AY6" s="521"/>
      <c r="AZ6" s="521"/>
      <c r="BA6" s="521"/>
    </row>
    <row r="7" spans="1:53" ht="13" customHeight="1" x14ac:dyDescent="0.25">
      <c r="A7" s="83" t="s">
        <v>44</v>
      </c>
      <c r="B7" s="183"/>
      <c r="C7" s="85">
        <v>43075</v>
      </c>
      <c r="D7" s="86">
        <v>100</v>
      </c>
      <c r="E7" s="85">
        <v>47978</v>
      </c>
      <c r="F7" s="86">
        <v>100</v>
      </c>
      <c r="G7" s="86">
        <v>-10.219267164116886</v>
      </c>
      <c r="H7" s="184"/>
      <c r="I7" s="85">
        <v>88341</v>
      </c>
      <c r="J7" s="86">
        <v>100</v>
      </c>
      <c r="K7" s="85">
        <v>94444</v>
      </c>
      <c r="L7" s="86">
        <v>100</v>
      </c>
      <c r="M7" s="86">
        <v>-6.4620304095548642</v>
      </c>
    </row>
    <row r="8" spans="1:53" ht="13" customHeight="1" x14ac:dyDescent="0.25">
      <c r="A8" s="89" t="s">
        <v>45</v>
      </c>
      <c r="B8" s="183"/>
      <c r="C8" s="29">
        <v>24000</v>
      </c>
      <c r="D8" s="90">
        <v>55.7</v>
      </c>
      <c r="E8" s="29">
        <v>25876</v>
      </c>
      <c r="F8" s="90">
        <v>53.9</v>
      </c>
      <c r="G8" s="90">
        <v>-7.2499613541505692</v>
      </c>
      <c r="H8" s="185"/>
      <c r="I8" s="29">
        <v>48592</v>
      </c>
      <c r="J8" s="90">
        <v>55</v>
      </c>
      <c r="K8" s="29">
        <v>51349</v>
      </c>
      <c r="L8" s="90">
        <v>54.4</v>
      </c>
      <c r="M8" s="90">
        <v>-5.3691405869637165</v>
      </c>
    </row>
    <row r="9" spans="1:53" ht="13" customHeight="1" x14ac:dyDescent="0.25">
      <c r="A9" s="91" t="s">
        <v>46</v>
      </c>
      <c r="B9" s="183"/>
      <c r="C9" s="186">
        <v>19075</v>
      </c>
      <c r="D9" s="95">
        <v>44.3</v>
      </c>
      <c r="E9" s="186">
        <v>22102</v>
      </c>
      <c r="F9" s="95">
        <v>46.1</v>
      </c>
      <c r="G9" s="95">
        <v>-13.695593158990139</v>
      </c>
      <c r="H9" s="185"/>
      <c r="I9" s="186">
        <v>39749</v>
      </c>
      <c r="J9" s="93">
        <v>45</v>
      </c>
      <c r="K9" s="186">
        <v>43095</v>
      </c>
      <c r="L9" s="93">
        <v>45.6</v>
      </c>
      <c r="M9" s="93">
        <v>-7.7642417913911128</v>
      </c>
    </row>
    <row r="10" spans="1:53" ht="13" customHeight="1" x14ac:dyDescent="0.25">
      <c r="A10" s="187" t="s">
        <v>47</v>
      </c>
      <c r="B10" s="182"/>
      <c r="C10" s="98">
        <v>1882</v>
      </c>
      <c r="D10" s="99">
        <v>4.4000000000000004</v>
      </c>
      <c r="E10" s="98">
        <v>2172</v>
      </c>
      <c r="F10" s="99">
        <v>4.5</v>
      </c>
      <c r="G10" s="99">
        <v>-13.351749539594849</v>
      </c>
      <c r="H10" s="185"/>
      <c r="I10" s="98">
        <v>3733</v>
      </c>
      <c r="J10" s="99">
        <v>4.2</v>
      </c>
      <c r="K10" s="98">
        <v>4385</v>
      </c>
      <c r="L10" s="99">
        <v>4.5999999999999996</v>
      </c>
      <c r="M10" s="99">
        <v>-14.868871151653362</v>
      </c>
    </row>
    <row r="11" spans="1:53" ht="13" customHeight="1" x14ac:dyDescent="0.25">
      <c r="A11" s="188" t="s">
        <v>48</v>
      </c>
      <c r="B11" s="182"/>
      <c r="C11" s="28">
        <v>11748</v>
      </c>
      <c r="D11" s="101">
        <v>27.3</v>
      </c>
      <c r="E11" s="28">
        <v>12864</v>
      </c>
      <c r="F11" s="86">
        <v>26.900000000000002</v>
      </c>
      <c r="G11" s="86">
        <v>-8.6753731343283569</v>
      </c>
      <c r="H11" s="189"/>
      <c r="I11" s="28">
        <v>24399</v>
      </c>
      <c r="J11" s="86">
        <v>27.599999999999998</v>
      </c>
      <c r="K11" s="85">
        <v>25578</v>
      </c>
      <c r="L11" s="86">
        <v>27.099999999999998</v>
      </c>
      <c r="M11" s="86">
        <v>-4.6094299788881017</v>
      </c>
    </row>
    <row r="12" spans="1:53" ht="13" customHeight="1" x14ac:dyDescent="0.25">
      <c r="A12" s="89" t="s">
        <v>69</v>
      </c>
      <c r="C12" s="29">
        <v>315</v>
      </c>
      <c r="D12" s="90">
        <v>0.7</v>
      </c>
      <c r="E12" s="29">
        <v>728</v>
      </c>
      <c r="F12" s="90">
        <v>1.5</v>
      </c>
      <c r="G12" s="90">
        <v>-56.730769230769226</v>
      </c>
      <c r="H12" s="189"/>
      <c r="I12" s="29">
        <v>763</v>
      </c>
      <c r="J12" s="90">
        <v>0.9</v>
      </c>
      <c r="K12" s="29">
        <v>1063</v>
      </c>
      <c r="L12" s="90">
        <v>1.1000000000000001</v>
      </c>
      <c r="M12" s="90">
        <v>-28.22201317027281</v>
      </c>
    </row>
    <row r="13" spans="1:53" s="106" customFormat="1" ht="13" customHeight="1" x14ac:dyDescent="0.25">
      <c r="A13" s="104" t="s">
        <v>73</v>
      </c>
      <c r="B13" s="193"/>
      <c r="C13" s="92">
        <v>5130</v>
      </c>
      <c r="D13" s="93">
        <v>11.9</v>
      </c>
      <c r="E13" s="92">
        <v>6338</v>
      </c>
      <c r="F13" s="93">
        <v>13.2</v>
      </c>
      <c r="G13" s="93">
        <v>-19.059640265067845</v>
      </c>
      <c r="H13" s="184"/>
      <c r="I13" s="92">
        <v>10854</v>
      </c>
      <c r="J13" s="93">
        <v>12.3</v>
      </c>
      <c r="K13" s="92">
        <v>12070</v>
      </c>
      <c r="L13" s="93">
        <v>12.8</v>
      </c>
      <c r="M13" s="93">
        <v>-10.074565037282524</v>
      </c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498"/>
      <c r="AK13" s="498"/>
      <c r="AL13" s="498"/>
      <c r="AM13" s="498"/>
      <c r="AN13" s="498"/>
      <c r="AO13" s="498"/>
      <c r="AP13" s="498"/>
      <c r="AQ13" s="498"/>
      <c r="AR13" s="498"/>
      <c r="AS13" s="498"/>
      <c r="AT13" s="498"/>
      <c r="AU13" s="498"/>
      <c r="AV13" s="498"/>
      <c r="AW13" s="498"/>
      <c r="AX13" s="498"/>
      <c r="AY13" s="498"/>
      <c r="AZ13" s="498"/>
      <c r="BA13" s="498"/>
    </row>
    <row r="14" spans="1:53" ht="13" customHeight="1" x14ac:dyDescent="0.25">
      <c r="A14" s="194" t="s">
        <v>65</v>
      </c>
      <c r="C14" s="98">
        <v>2324</v>
      </c>
      <c r="D14" s="99">
        <v>5.4</v>
      </c>
      <c r="E14" s="98">
        <v>2218</v>
      </c>
      <c r="F14" s="99">
        <v>4.5999999999999996</v>
      </c>
      <c r="G14" s="99">
        <v>4.779080252479706</v>
      </c>
      <c r="H14" s="189"/>
      <c r="I14" s="98">
        <v>4577</v>
      </c>
      <c r="J14" s="99">
        <v>5.2</v>
      </c>
      <c r="K14" s="98">
        <v>4493</v>
      </c>
      <c r="L14" s="99">
        <v>4.8</v>
      </c>
      <c r="M14" s="99">
        <v>1.8695748942799906</v>
      </c>
    </row>
    <row r="15" spans="1:53" ht="13" customHeight="1" x14ac:dyDescent="0.25">
      <c r="A15" s="131" t="s">
        <v>66</v>
      </c>
      <c r="B15" s="183"/>
      <c r="C15" s="116">
        <v>767</v>
      </c>
      <c r="D15" s="118">
        <v>1.8000000000000007</v>
      </c>
      <c r="E15" s="116">
        <v>625</v>
      </c>
      <c r="F15" s="118">
        <v>1.3000000000000025</v>
      </c>
      <c r="G15" s="118">
        <v>22.720000000000006</v>
      </c>
      <c r="H15" s="75"/>
      <c r="I15" s="116">
        <v>1864</v>
      </c>
      <c r="J15" s="118">
        <v>2.1000000000000005</v>
      </c>
      <c r="K15" s="116">
        <v>1193</v>
      </c>
      <c r="L15" s="118">
        <v>1.2000000000000002</v>
      </c>
      <c r="M15" s="118">
        <v>56.244761106454312</v>
      </c>
    </row>
    <row r="16" spans="1:53" ht="13" customHeight="1" x14ac:dyDescent="0.25">
      <c r="A16" s="102" t="s">
        <v>147</v>
      </c>
      <c r="B16" s="183"/>
      <c r="C16" s="98">
        <v>8221</v>
      </c>
      <c r="D16" s="99">
        <v>19.100000000000001</v>
      </c>
      <c r="E16" s="98">
        <v>9180</v>
      </c>
      <c r="F16" s="99">
        <v>19.100000000000001</v>
      </c>
      <c r="G16" s="99">
        <v>-10.446623093681918</v>
      </c>
      <c r="H16" s="184"/>
      <c r="I16" s="98">
        <v>17295</v>
      </c>
      <c r="J16" s="99">
        <v>19.600000000000001</v>
      </c>
      <c r="K16" s="98">
        <v>17756</v>
      </c>
      <c r="L16" s="99">
        <v>18.8</v>
      </c>
      <c r="M16" s="99">
        <v>-2.5963054742059066</v>
      </c>
    </row>
    <row r="17" spans="1:53" s="199" customFormat="1" ht="13" customHeight="1" thickBot="1" x14ac:dyDescent="0.3">
      <c r="A17" s="195" t="s">
        <v>67</v>
      </c>
      <c r="B17" s="196"/>
      <c r="C17" s="463">
        <v>1788.05487074845</v>
      </c>
      <c r="D17" s="197"/>
      <c r="E17" s="431">
        <v>2407</v>
      </c>
      <c r="F17" s="157"/>
      <c r="G17" s="157">
        <v>-25.714380110159951</v>
      </c>
      <c r="H17" s="198"/>
      <c r="I17" s="463">
        <v>3867.1558976952865</v>
      </c>
      <c r="J17" s="157"/>
      <c r="K17" s="431">
        <v>3961</v>
      </c>
      <c r="L17" s="157"/>
      <c r="M17" s="157">
        <v>-2.3692022798463386</v>
      </c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8"/>
      <c r="AM17" s="498"/>
      <c r="AN17" s="498"/>
      <c r="AO17" s="498"/>
      <c r="AP17" s="498"/>
      <c r="AQ17" s="498"/>
      <c r="AR17" s="498"/>
      <c r="AS17" s="498"/>
      <c r="AT17" s="498"/>
      <c r="AU17" s="498"/>
      <c r="AV17" s="498"/>
      <c r="AW17" s="498"/>
      <c r="AX17" s="498"/>
      <c r="AY17" s="498"/>
      <c r="AZ17" s="498"/>
      <c r="BA17" s="498"/>
    </row>
    <row r="18" spans="1:53" ht="11.15" customHeight="1" x14ac:dyDescent="0.25">
      <c r="A18" s="47"/>
      <c r="C18" s="429"/>
      <c r="D18" s="86"/>
      <c r="E18" s="429"/>
      <c r="F18" s="86"/>
      <c r="G18" s="86"/>
      <c r="H18" s="200"/>
      <c r="I18" s="85"/>
      <c r="J18" s="86"/>
      <c r="K18" s="85"/>
      <c r="L18" s="86"/>
      <c r="M18" s="86"/>
    </row>
    <row r="19" spans="1:53" ht="15" customHeight="1" x14ac:dyDescent="0.25">
      <c r="A19" s="202" t="s">
        <v>74</v>
      </c>
      <c r="B19" s="203"/>
      <c r="C19" s="85"/>
      <c r="D19" s="86"/>
      <c r="E19" s="85"/>
      <c r="F19" s="86"/>
      <c r="G19" s="86"/>
      <c r="H19" s="204"/>
      <c r="I19" s="85"/>
      <c r="J19" s="86"/>
      <c r="K19" s="85"/>
      <c r="L19" s="86"/>
      <c r="M19" s="86"/>
    </row>
    <row r="20" spans="1:53" ht="13" customHeight="1" x14ac:dyDescent="0.25">
      <c r="A20" s="206" t="s">
        <v>75</v>
      </c>
      <c r="B20" s="183"/>
      <c r="C20" s="207"/>
      <c r="D20" s="207"/>
      <c r="E20" s="207"/>
      <c r="F20" s="207"/>
      <c r="G20" s="207"/>
      <c r="H20" s="204"/>
      <c r="I20" s="207"/>
      <c r="J20" s="207"/>
      <c r="K20" s="207"/>
      <c r="L20" s="207"/>
      <c r="M20" s="207"/>
    </row>
    <row r="21" spans="1:53" ht="13" customHeight="1" x14ac:dyDescent="0.25">
      <c r="A21" s="161" t="s">
        <v>76</v>
      </c>
      <c r="B21" s="106"/>
      <c r="C21" s="208">
        <v>521.69999999999993</v>
      </c>
      <c r="D21" s="101">
        <v>66.819999999999993</v>
      </c>
      <c r="E21" s="208">
        <v>554.70797655849606</v>
      </c>
      <c r="F21" s="101">
        <v>65.97</v>
      </c>
      <c r="G21" s="101">
        <v>-5.9505141359753484</v>
      </c>
      <c r="H21" s="101"/>
      <c r="I21" s="208">
        <v>998.1</v>
      </c>
      <c r="J21" s="101">
        <v>63.4</v>
      </c>
      <c r="K21" s="208">
        <v>1032.6829831797331</v>
      </c>
      <c r="L21" s="101">
        <v>63.09</v>
      </c>
      <c r="M21" s="101">
        <v>-3.3488479759053114</v>
      </c>
    </row>
    <row r="22" spans="1:53" ht="13" customHeight="1" x14ac:dyDescent="0.25">
      <c r="A22" s="209" t="s">
        <v>77</v>
      </c>
      <c r="B22" s="210"/>
      <c r="C22" s="211">
        <v>85.6</v>
      </c>
      <c r="D22" s="99">
        <v>10.96</v>
      </c>
      <c r="E22" s="211">
        <v>103.09652006056655</v>
      </c>
      <c r="F22" s="99">
        <v>12.26</v>
      </c>
      <c r="G22" s="99">
        <v>-16.97100935151623</v>
      </c>
      <c r="H22" s="101"/>
      <c r="I22" s="211">
        <v>196.7</v>
      </c>
      <c r="J22" s="99">
        <v>12.49</v>
      </c>
      <c r="K22" s="211">
        <v>208.77879737648934</v>
      </c>
      <c r="L22" s="99">
        <v>12.75</v>
      </c>
      <c r="M22" s="99">
        <v>-5.7854521284111726</v>
      </c>
    </row>
    <row r="23" spans="1:53" ht="13" customHeight="1" x14ac:dyDescent="0.25">
      <c r="A23" s="212" t="s">
        <v>78</v>
      </c>
      <c r="B23" s="210"/>
      <c r="C23" s="208">
        <v>173.5</v>
      </c>
      <c r="D23" s="101">
        <v>22.22</v>
      </c>
      <c r="E23" s="208">
        <v>183.07966228500001</v>
      </c>
      <c r="F23" s="101">
        <v>21.77</v>
      </c>
      <c r="G23" s="101">
        <v>-5.2325103539285323</v>
      </c>
      <c r="H23" s="101"/>
      <c r="I23" s="208">
        <v>379.5</v>
      </c>
      <c r="J23" s="101">
        <v>24.11</v>
      </c>
      <c r="K23" s="208">
        <v>395.5</v>
      </c>
      <c r="L23" s="101">
        <v>24.16</v>
      </c>
      <c r="M23" s="101">
        <v>-4.0455120101137831</v>
      </c>
    </row>
    <row r="24" spans="1:53" ht="13" customHeight="1" thickBot="1" x14ac:dyDescent="0.3">
      <c r="A24" s="427" t="s">
        <v>79</v>
      </c>
      <c r="B24" s="213"/>
      <c r="C24" s="307">
        <v>780.8</v>
      </c>
      <c r="D24" s="134">
        <v>100</v>
      </c>
      <c r="E24" s="307">
        <v>840.88415890406259</v>
      </c>
      <c r="F24" s="134">
        <v>100</v>
      </c>
      <c r="G24" s="134">
        <v>-7.1453550727333504</v>
      </c>
      <c r="H24" s="101"/>
      <c r="I24" s="307">
        <v>1574.3</v>
      </c>
      <c r="J24" s="134">
        <v>100</v>
      </c>
      <c r="K24" s="307">
        <v>1636.9617805562225</v>
      </c>
      <c r="L24" s="134">
        <v>100</v>
      </c>
      <c r="M24" s="134">
        <v>-3.8279318002727436</v>
      </c>
    </row>
    <row r="25" spans="1:53" x14ac:dyDescent="0.25">
      <c r="A25" s="106"/>
      <c r="B25" s="214"/>
      <c r="C25" s="208"/>
      <c r="D25" s="215"/>
      <c r="E25" s="208"/>
      <c r="F25" s="215"/>
      <c r="G25" s="101"/>
      <c r="H25" s="101"/>
      <c r="I25" s="216"/>
      <c r="J25" s="217"/>
      <c r="K25" s="216"/>
      <c r="L25" s="217"/>
      <c r="M25" s="86"/>
    </row>
    <row r="26" spans="1:53" ht="11.15" customHeight="1" x14ac:dyDescent="0.25">
      <c r="A26" s="506"/>
      <c r="B26" s="506"/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</row>
    <row r="27" spans="1:53" ht="11.15" customHeight="1" x14ac:dyDescent="0.25">
      <c r="A27" s="219"/>
      <c r="B27" s="106"/>
      <c r="C27" s="220"/>
      <c r="D27" s="221"/>
      <c r="E27" s="220"/>
      <c r="F27" s="222"/>
      <c r="G27" s="222"/>
      <c r="H27" s="222"/>
      <c r="I27" s="163"/>
      <c r="J27" s="183"/>
      <c r="K27" s="218"/>
      <c r="L27" s="218"/>
      <c r="M27" s="183"/>
    </row>
  </sheetData>
  <mergeCells count="6">
    <mergeCell ref="A26:M26"/>
    <mergeCell ref="A1:M1"/>
    <mergeCell ref="A2:M2"/>
    <mergeCell ref="A3:M3"/>
    <mergeCell ref="C5:G5"/>
    <mergeCell ref="I5:M5"/>
  </mergeCells>
  <pageMargins left="0.19685039370078741" right="0.31496062992125984" top="0.78740157480314965" bottom="0.23622047244094491" header="0" footer="0"/>
  <pageSetup scale="83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5122" r:id="rId5">
          <objectPr defaultSize="0" autoPict="0" r:id="rId6">
            <anchor moveWithCells="1" siz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0</xdr:colOff>
                <xdr:row>25</xdr:row>
                <xdr:rowOff>50800</xdr:rowOff>
              </to>
            </anchor>
          </objectPr>
        </oleObject>
      </mc:Choice>
      <mc:Fallback>
        <oleObject progId="Word.Picture.8" shapeId="5122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5"/>
  <sheetViews>
    <sheetView showGridLines="0" zoomScale="50" zoomScaleNormal="50" zoomScaleSheetLayoutView="70" workbookViewId="0">
      <selection activeCell="Q21" sqref="Q21"/>
    </sheetView>
  </sheetViews>
  <sheetFormatPr defaultColWidth="9.81640625" defaultRowHeight="10.5" x14ac:dyDescent="0.25"/>
  <cols>
    <col min="1" max="1" width="42.7265625" style="47" customWidth="1"/>
    <col min="2" max="2" width="2.7265625" style="68" customWidth="1"/>
    <col min="3" max="7" width="7.7265625" style="68" customWidth="1"/>
    <col min="8" max="8" width="2.7265625" style="68" customWidth="1"/>
    <col min="9" max="13" width="7.7265625" style="68" customWidth="1"/>
    <col min="14" max="16384" width="9.81640625" style="68"/>
  </cols>
  <sheetData>
    <row r="1" spans="1:13" ht="11.15" customHeight="1" x14ac:dyDescent="0.25">
      <c r="A1" s="500" t="s">
        <v>115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13" ht="11.15" customHeight="1" x14ac:dyDescent="0.25">
      <c r="A2" s="501" t="s">
        <v>71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</row>
    <row r="3" spans="1:13" ht="11.15" customHeight="1" x14ac:dyDescent="0.2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</row>
    <row r="4" spans="1:13" ht="11.15" customHeight="1" x14ac:dyDescent="0.25">
      <c r="A4" s="273"/>
      <c r="B4" s="175"/>
      <c r="C4" s="175"/>
      <c r="D4" s="175"/>
      <c r="E4" s="274"/>
      <c r="F4" s="175"/>
      <c r="G4" s="175"/>
      <c r="H4" s="175"/>
      <c r="I4" s="175"/>
      <c r="J4" s="275"/>
    </row>
    <row r="5" spans="1:13" ht="15" customHeight="1" x14ac:dyDescent="0.25">
      <c r="A5" s="76"/>
      <c r="B5" s="177"/>
      <c r="C5" s="505" t="s">
        <v>137</v>
      </c>
      <c r="D5" s="505"/>
      <c r="E5" s="505"/>
      <c r="F5" s="505"/>
      <c r="G5" s="505"/>
      <c r="H5" s="166"/>
      <c r="I5" s="505" t="s">
        <v>72</v>
      </c>
      <c r="J5" s="505"/>
      <c r="K5" s="505"/>
      <c r="L5" s="505"/>
      <c r="M5" s="505"/>
    </row>
    <row r="6" spans="1:13" s="181" customFormat="1" ht="15" customHeight="1" x14ac:dyDescent="0.25">
      <c r="A6" s="276"/>
      <c r="B6" s="179"/>
      <c r="C6" s="81">
        <v>2020</v>
      </c>
      <c r="D6" s="81" t="s">
        <v>42</v>
      </c>
      <c r="E6" s="81">
        <v>2019</v>
      </c>
      <c r="F6" s="81" t="s">
        <v>42</v>
      </c>
      <c r="G6" s="81" t="s">
        <v>4</v>
      </c>
      <c r="H6" s="180"/>
      <c r="I6" s="81">
        <v>2020</v>
      </c>
      <c r="J6" s="81" t="s">
        <v>42</v>
      </c>
      <c r="K6" s="81">
        <v>2019</v>
      </c>
      <c r="L6" s="81" t="s">
        <v>42</v>
      </c>
      <c r="M6" s="81" t="s">
        <v>4</v>
      </c>
    </row>
    <row r="7" spans="1:13" ht="13" customHeight="1" x14ac:dyDescent="0.25">
      <c r="A7" s="83" t="s">
        <v>44</v>
      </c>
      <c r="B7" s="183"/>
      <c r="C7" s="85">
        <v>43409</v>
      </c>
      <c r="D7" s="86">
        <v>100</v>
      </c>
      <c r="E7" s="85">
        <v>47190</v>
      </c>
      <c r="F7" s="86">
        <v>100</v>
      </c>
      <c r="G7" s="86">
        <v>-8.0122907395634648</v>
      </c>
      <c r="H7" s="88"/>
      <c r="I7" s="85">
        <v>89030</v>
      </c>
      <c r="J7" s="86">
        <v>100</v>
      </c>
      <c r="K7" s="85">
        <v>88440</v>
      </c>
      <c r="L7" s="86">
        <v>100</v>
      </c>
      <c r="M7" s="86">
        <v>0.66711895070103999</v>
      </c>
    </row>
    <row r="8" spans="1:13" ht="13" customHeight="1" x14ac:dyDescent="0.25">
      <c r="A8" s="89" t="s">
        <v>45</v>
      </c>
      <c r="B8" s="183"/>
      <c r="C8" s="29">
        <v>26167</v>
      </c>
      <c r="D8" s="90">
        <v>60.3</v>
      </c>
      <c r="E8" s="29">
        <v>28408</v>
      </c>
      <c r="F8" s="90">
        <v>60.2</v>
      </c>
      <c r="G8" s="90">
        <v>-7.8886229231202476</v>
      </c>
      <c r="H8" s="88"/>
      <c r="I8" s="29">
        <v>53548</v>
      </c>
      <c r="J8" s="90">
        <v>60.1</v>
      </c>
      <c r="K8" s="29">
        <v>53804</v>
      </c>
      <c r="L8" s="90">
        <v>60.8</v>
      </c>
      <c r="M8" s="90">
        <v>-0.47580105568358899</v>
      </c>
    </row>
    <row r="9" spans="1:13" ht="13" customHeight="1" x14ac:dyDescent="0.25">
      <c r="A9" s="91" t="s">
        <v>46</v>
      </c>
      <c r="B9" s="183"/>
      <c r="C9" s="92">
        <v>17242</v>
      </c>
      <c r="D9" s="93">
        <v>39.700000000000003</v>
      </c>
      <c r="E9" s="92">
        <v>18782</v>
      </c>
      <c r="F9" s="93">
        <v>39.799999999999997</v>
      </c>
      <c r="G9" s="93">
        <v>-8.1993397934192362</v>
      </c>
      <c r="H9" s="88"/>
      <c r="I9" s="92">
        <v>35482</v>
      </c>
      <c r="J9" s="93">
        <v>39.9</v>
      </c>
      <c r="K9" s="92">
        <v>34636</v>
      </c>
      <c r="L9" s="93">
        <v>39.200000000000003</v>
      </c>
      <c r="M9" s="93">
        <v>2.4425453285598753</v>
      </c>
    </row>
    <row r="10" spans="1:13" ht="13" customHeight="1" x14ac:dyDescent="0.25">
      <c r="A10" s="187" t="s">
        <v>47</v>
      </c>
      <c r="B10" s="182"/>
      <c r="C10" s="98">
        <v>1367</v>
      </c>
      <c r="D10" s="99">
        <v>3.1</v>
      </c>
      <c r="E10" s="98">
        <v>1081</v>
      </c>
      <c r="F10" s="99">
        <v>2.2999999999999998</v>
      </c>
      <c r="G10" s="99">
        <v>26.456984273820527</v>
      </c>
      <c r="H10" s="88"/>
      <c r="I10" s="98">
        <v>2654</v>
      </c>
      <c r="J10" s="99">
        <v>3</v>
      </c>
      <c r="K10" s="98">
        <v>2083</v>
      </c>
      <c r="L10" s="99">
        <v>2.4</v>
      </c>
      <c r="M10" s="99">
        <v>27.412385981757083</v>
      </c>
    </row>
    <row r="11" spans="1:13" ht="13" customHeight="1" x14ac:dyDescent="0.25">
      <c r="A11" s="188" t="s">
        <v>48</v>
      </c>
      <c r="B11" s="182"/>
      <c r="C11" s="85">
        <v>13937</v>
      </c>
      <c r="D11" s="86">
        <v>32.200000000000003</v>
      </c>
      <c r="E11" s="85">
        <v>12994</v>
      </c>
      <c r="F11" s="86">
        <v>27.5</v>
      </c>
      <c r="G11" s="86">
        <v>7.2571956287517336</v>
      </c>
      <c r="H11" s="88"/>
      <c r="I11" s="85">
        <v>27809</v>
      </c>
      <c r="J11" s="87">
        <v>31.3</v>
      </c>
      <c r="K11" s="85">
        <v>25149</v>
      </c>
      <c r="L11" s="87">
        <v>28.500000000000004</v>
      </c>
      <c r="M11" s="87">
        <v>10.576961310588896</v>
      </c>
    </row>
    <row r="12" spans="1:13" ht="13" customHeight="1" x14ac:dyDescent="0.25">
      <c r="A12" s="89" t="s">
        <v>69</v>
      </c>
      <c r="B12" s="183"/>
      <c r="C12" s="29">
        <v>354</v>
      </c>
      <c r="D12" s="90">
        <v>0.8</v>
      </c>
      <c r="E12" s="29">
        <v>74</v>
      </c>
      <c r="F12" s="90">
        <v>0.2</v>
      </c>
      <c r="G12" s="90" t="s">
        <v>151</v>
      </c>
      <c r="H12" s="88"/>
      <c r="I12" s="29">
        <v>380</v>
      </c>
      <c r="J12" s="90">
        <v>0.4</v>
      </c>
      <c r="K12" s="29">
        <v>123</v>
      </c>
      <c r="L12" s="90">
        <v>0.1</v>
      </c>
      <c r="M12" s="90" t="s">
        <v>151</v>
      </c>
    </row>
    <row r="13" spans="1:13" s="106" customFormat="1" ht="13" customHeight="1" x14ac:dyDescent="0.25">
      <c r="A13" s="104" t="s">
        <v>73</v>
      </c>
      <c r="B13" s="193"/>
      <c r="C13" s="186">
        <v>1584</v>
      </c>
      <c r="D13" s="93">
        <v>3.6</v>
      </c>
      <c r="E13" s="186">
        <v>4633</v>
      </c>
      <c r="F13" s="93">
        <v>9.8000000000000007</v>
      </c>
      <c r="G13" s="93">
        <v>-65.810489963306722</v>
      </c>
      <c r="H13" s="103"/>
      <c r="I13" s="186">
        <v>4639</v>
      </c>
      <c r="J13" s="93">
        <v>5.2</v>
      </c>
      <c r="K13" s="186">
        <v>7281</v>
      </c>
      <c r="L13" s="93">
        <v>8.1999999999999993</v>
      </c>
      <c r="M13" s="93">
        <v>-36.286224419722565</v>
      </c>
    </row>
    <row r="14" spans="1:13" ht="13" customHeight="1" x14ac:dyDescent="0.25">
      <c r="A14" s="194" t="s">
        <v>65</v>
      </c>
      <c r="C14" s="98">
        <v>2591</v>
      </c>
      <c r="D14" s="99">
        <v>6</v>
      </c>
      <c r="E14" s="98">
        <v>2291</v>
      </c>
      <c r="F14" s="99">
        <v>4.9000000000000004</v>
      </c>
      <c r="G14" s="99">
        <v>13.094718463553034</v>
      </c>
      <c r="H14" s="103"/>
      <c r="I14" s="98">
        <v>5105</v>
      </c>
      <c r="J14" s="99">
        <v>5.7</v>
      </c>
      <c r="K14" s="98">
        <v>4517</v>
      </c>
      <c r="L14" s="99">
        <v>5.0999999999999996</v>
      </c>
      <c r="M14" s="99">
        <v>13.01748948417092</v>
      </c>
    </row>
    <row r="15" spans="1:13" ht="13" customHeight="1" x14ac:dyDescent="0.25">
      <c r="A15" s="131" t="s">
        <v>66</v>
      </c>
      <c r="B15" s="183"/>
      <c r="C15" s="116">
        <v>453</v>
      </c>
      <c r="D15" s="118">
        <v>1.0999999999999996</v>
      </c>
      <c r="E15" s="116">
        <v>143</v>
      </c>
      <c r="F15" s="118">
        <v>0.29999999999999893</v>
      </c>
      <c r="G15" s="118" t="s">
        <v>151</v>
      </c>
      <c r="H15" s="75"/>
      <c r="I15" s="116">
        <v>632</v>
      </c>
      <c r="J15" s="118">
        <v>0.79999999999999893</v>
      </c>
      <c r="K15" s="116">
        <v>283</v>
      </c>
      <c r="L15" s="118">
        <v>0.40000000000000036</v>
      </c>
      <c r="M15" s="118">
        <v>123.32155477031802</v>
      </c>
    </row>
    <row r="16" spans="1:13" ht="13" customHeight="1" x14ac:dyDescent="0.25">
      <c r="A16" s="102" t="s">
        <v>147</v>
      </c>
      <c r="B16" s="183"/>
      <c r="C16" s="98">
        <v>4628</v>
      </c>
      <c r="D16" s="99">
        <v>10.7</v>
      </c>
      <c r="E16" s="98">
        <v>7067</v>
      </c>
      <c r="F16" s="99">
        <v>15</v>
      </c>
      <c r="G16" s="99">
        <v>-34.512522994198392</v>
      </c>
      <c r="H16" s="88"/>
      <c r="I16" s="98">
        <v>10376</v>
      </c>
      <c r="J16" s="99">
        <v>11.7</v>
      </c>
      <c r="K16" s="98">
        <v>12081</v>
      </c>
      <c r="L16" s="99">
        <v>13.7</v>
      </c>
      <c r="M16" s="99">
        <v>-14.11307011009022</v>
      </c>
    </row>
    <row r="17" spans="1:13" s="280" customFormat="1" ht="13" customHeight="1" thickBot="1" x14ac:dyDescent="0.3">
      <c r="A17" s="195" t="s">
        <v>67</v>
      </c>
      <c r="B17" s="196"/>
      <c r="C17" s="463">
        <v>1693</v>
      </c>
      <c r="D17" s="278"/>
      <c r="E17" s="431">
        <v>2670</v>
      </c>
      <c r="F17" s="279"/>
      <c r="G17" s="197">
        <v>-36.591760299625463</v>
      </c>
      <c r="H17" s="140"/>
      <c r="I17" s="154">
        <v>3948</v>
      </c>
      <c r="J17" s="279"/>
      <c r="K17" s="154">
        <v>4500</v>
      </c>
      <c r="L17" s="279"/>
      <c r="M17" s="157">
        <v>-12.266666666666669</v>
      </c>
    </row>
    <row r="18" spans="1:13" ht="11.15" customHeight="1" x14ac:dyDescent="0.25">
      <c r="A18" s="281"/>
      <c r="B18" s="183"/>
      <c r="C18" s="282"/>
      <c r="D18" s="283"/>
      <c r="E18" s="283"/>
      <c r="F18" s="283"/>
      <c r="G18" s="283"/>
      <c r="H18" s="137"/>
      <c r="I18" s="137"/>
      <c r="J18" s="137"/>
      <c r="K18" s="137"/>
      <c r="L18" s="137"/>
      <c r="M18" s="137"/>
    </row>
    <row r="19" spans="1:13" ht="15" customHeight="1" x14ac:dyDescent="0.25">
      <c r="A19" s="285" t="s">
        <v>91</v>
      </c>
      <c r="B19" s="183"/>
      <c r="C19" s="72"/>
      <c r="D19" s="78"/>
      <c r="E19" s="283"/>
      <c r="F19" s="283"/>
      <c r="G19" s="283"/>
      <c r="H19" s="205"/>
      <c r="I19" s="78"/>
      <c r="J19" s="137"/>
      <c r="K19" s="137"/>
      <c r="L19" s="137"/>
      <c r="M19" s="137"/>
    </row>
    <row r="20" spans="1:13" s="291" customFormat="1" ht="13" customHeight="1" x14ac:dyDescent="0.25">
      <c r="A20" s="286" t="s">
        <v>92</v>
      </c>
      <c r="B20" s="287"/>
      <c r="C20" s="72"/>
      <c r="D20" s="72"/>
      <c r="E20" s="72"/>
      <c r="F20" s="72"/>
      <c r="G20" s="72"/>
      <c r="H20" s="290"/>
      <c r="I20" s="288">
        <v>19558</v>
      </c>
      <c r="J20" s="289"/>
      <c r="K20" s="288">
        <v>18608</v>
      </c>
      <c r="L20" s="289"/>
      <c r="M20" s="298">
        <v>5.1053310404127306</v>
      </c>
    </row>
    <row r="21" spans="1:13" s="291" customFormat="1" ht="13" customHeight="1" x14ac:dyDescent="0.25">
      <c r="A21" s="161" t="s">
        <v>132</v>
      </c>
      <c r="B21" s="214"/>
      <c r="C21" s="72"/>
      <c r="D21" s="72"/>
      <c r="E21" s="72"/>
      <c r="F21" s="72"/>
      <c r="G21" s="72"/>
      <c r="H21" s="159"/>
      <c r="I21" s="103">
        <v>19308</v>
      </c>
      <c r="J21" s="293"/>
      <c r="K21" s="103">
        <v>18420</v>
      </c>
      <c r="L21" s="293"/>
      <c r="M21" s="392">
        <v>4.820846905537457</v>
      </c>
    </row>
    <row r="22" spans="1:13" s="291" customFormat="1" ht="13" customHeight="1" x14ac:dyDescent="0.25">
      <c r="A22" s="468" t="s">
        <v>134</v>
      </c>
      <c r="B22" s="222"/>
      <c r="C22" s="72"/>
      <c r="D22" s="72"/>
      <c r="E22" s="72"/>
      <c r="F22" s="72"/>
      <c r="G22" s="72"/>
      <c r="H22" s="301"/>
      <c r="I22" s="469">
        <v>250</v>
      </c>
      <c r="J22" s="167"/>
      <c r="K22" s="469">
        <v>188</v>
      </c>
      <c r="L22" s="167"/>
      <c r="M22" s="298">
        <v>32.978723404255319</v>
      </c>
    </row>
    <row r="23" spans="1:13" s="291" customFormat="1" ht="13" customHeight="1" x14ac:dyDescent="0.25">
      <c r="A23" s="470"/>
      <c r="B23" s="471"/>
      <c r="C23" s="472"/>
      <c r="D23" s="473"/>
      <c r="E23" s="474"/>
      <c r="F23" s="473"/>
      <c r="G23" s="475"/>
      <c r="H23" s="476"/>
      <c r="I23" s="477"/>
      <c r="J23" s="478"/>
      <c r="K23" s="477"/>
      <c r="L23" s="478"/>
      <c r="M23" s="479"/>
    </row>
    <row r="24" spans="1:13" ht="13" customHeight="1" x14ac:dyDescent="0.25">
      <c r="A24" s="304" t="s">
        <v>141</v>
      </c>
      <c r="B24" s="214"/>
      <c r="C24" s="292"/>
      <c r="D24" s="293"/>
      <c r="E24" s="294"/>
      <c r="F24" s="293"/>
      <c r="G24" s="295"/>
      <c r="H24" s="159"/>
      <c r="I24" s="294"/>
      <c r="J24" s="293"/>
      <c r="K24" s="294"/>
      <c r="L24" s="293"/>
      <c r="M24" s="295"/>
    </row>
    <row r="25" spans="1:13" ht="13" customHeight="1" x14ac:dyDescent="0.25">
      <c r="A25" s="296" t="s">
        <v>135</v>
      </c>
      <c r="B25" s="214"/>
      <c r="C25" s="288">
        <v>-40</v>
      </c>
      <c r="D25" s="167"/>
      <c r="E25" s="288">
        <v>375</v>
      </c>
      <c r="F25" s="297"/>
      <c r="G25" s="99">
        <v>-110.66666666666667</v>
      </c>
      <c r="H25" s="159"/>
      <c r="I25" s="294"/>
      <c r="J25" s="293"/>
      <c r="K25" s="294"/>
      <c r="L25" s="293"/>
      <c r="M25" s="295"/>
    </row>
    <row r="26" spans="1:13" ht="12.75" customHeight="1" x14ac:dyDescent="0.25">
      <c r="A26" s="299" t="s">
        <v>93</v>
      </c>
      <c r="B26" s="214"/>
      <c r="C26" s="303">
        <v>228</v>
      </c>
      <c r="D26" s="301"/>
      <c r="E26" s="303">
        <v>609</v>
      </c>
      <c r="F26" s="301"/>
      <c r="G26" s="302">
        <v>-62.561576354679801</v>
      </c>
      <c r="H26" s="159"/>
      <c r="I26" s="103"/>
      <c r="J26" s="159"/>
      <c r="K26" s="103"/>
      <c r="L26" s="159"/>
      <c r="M26" s="302"/>
    </row>
    <row r="27" spans="1:13" ht="13" customHeight="1" x14ac:dyDescent="0.25">
      <c r="A27" s="296" t="s">
        <v>94</v>
      </c>
      <c r="B27" s="214"/>
      <c r="C27" s="288">
        <v>950</v>
      </c>
      <c r="D27" s="167"/>
      <c r="E27" s="288">
        <v>1312</v>
      </c>
      <c r="F27" s="297"/>
      <c r="G27" s="298">
        <v>-27.591463414634141</v>
      </c>
      <c r="H27" s="301"/>
      <c r="I27" s="103"/>
      <c r="J27" s="301"/>
      <c r="K27" s="103"/>
      <c r="L27" s="301"/>
      <c r="M27" s="302"/>
    </row>
    <row r="28" spans="1:13" ht="13" customHeight="1" x14ac:dyDescent="0.25">
      <c r="A28" s="161"/>
      <c r="B28" s="214"/>
      <c r="C28" s="70"/>
      <c r="D28" s="75"/>
      <c r="E28" s="70"/>
      <c r="F28" s="75"/>
      <c r="G28" s="75"/>
      <c r="H28" s="301"/>
      <c r="I28" s="103"/>
      <c r="J28" s="301"/>
      <c r="K28" s="103"/>
      <c r="L28" s="301"/>
      <c r="M28" s="101"/>
    </row>
    <row r="29" spans="1:13" ht="13" customHeight="1" x14ac:dyDescent="0.25">
      <c r="A29" s="304" t="s">
        <v>95</v>
      </c>
      <c r="B29" s="222"/>
      <c r="C29" s="305"/>
      <c r="D29" s="301"/>
      <c r="E29" s="305"/>
      <c r="F29" s="301"/>
      <c r="G29" s="159"/>
      <c r="H29" s="301"/>
      <c r="I29" s="159"/>
      <c r="J29" s="301"/>
      <c r="K29" s="159"/>
      <c r="L29" s="301"/>
      <c r="M29" s="159"/>
    </row>
    <row r="30" spans="1:13" ht="13" customHeight="1" x14ac:dyDescent="0.25">
      <c r="A30" s="96" t="s">
        <v>96</v>
      </c>
      <c r="B30" s="222"/>
      <c r="C30" s="211">
        <v>700.43404873108398</v>
      </c>
      <c r="D30" s="99"/>
      <c r="E30" s="211">
        <v>799.84124685516383</v>
      </c>
      <c r="F30" s="99"/>
      <c r="G30" s="99">
        <v>-12.428366068258123</v>
      </c>
      <c r="H30" s="301"/>
      <c r="I30" s="211">
        <v>723.07283048959164</v>
      </c>
      <c r="J30" s="99"/>
      <c r="K30" s="211">
        <v>753.48901301497415</v>
      </c>
      <c r="L30" s="99"/>
      <c r="M30" s="99">
        <v>-4.0367121484196193</v>
      </c>
    </row>
    <row r="31" spans="1:13" s="280" customFormat="1" ht="13" customHeight="1" x14ac:dyDescent="0.25">
      <c r="A31" s="299" t="s">
        <v>97</v>
      </c>
      <c r="B31" s="214"/>
      <c r="C31" s="208">
        <v>16.774737992622082</v>
      </c>
      <c r="D31" s="101"/>
      <c r="E31" s="208">
        <v>22.107446692720696</v>
      </c>
      <c r="F31" s="101"/>
      <c r="G31" s="101">
        <v>-24.121775681379397</v>
      </c>
      <c r="H31" s="301"/>
      <c r="I31" s="208">
        <v>18.471600196301459</v>
      </c>
      <c r="J31" s="101"/>
      <c r="K31" s="208">
        <v>21.490279858002491</v>
      </c>
      <c r="L31" s="101"/>
      <c r="M31" s="101">
        <v>-14.046721036892151</v>
      </c>
    </row>
    <row r="32" spans="1:13" ht="13" customHeight="1" thickBot="1" x14ac:dyDescent="0.3">
      <c r="A32" s="306" t="s">
        <v>98</v>
      </c>
      <c r="B32" s="213"/>
      <c r="C32" s="307">
        <v>41.755289950826715</v>
      </c>
      <c r="D32" s="134"/>
      <c r="E32" s="307">
        <v>36.179720705536155</v>
      </c>
      <c r="F32" s="134"/>
      <c r="G32" s="134">
        <v>15.410758116873446</v>
      </c>
      <c r="H32" s="301"/>
      <c r="I32" s="307">
        <v>39.145110483409631</v>
      </c>
      <c r="J32" s="134"/>
      <c r="K32" s="307">
        <v>35.061852055611645</v>
      </c>
      <c r="L32" s="134"/>
      <c r="M32" s="134">
        <v>11.645872047265282</v>
      </c>
    </row>
    <row r="33" spans="1:13" ht="11.15" customHeight="1" x14ac:dyDescent="0.25">
      <c r="E33" s="466"/>
      <c r="K33" s="466"/>
    </row>
    <row r="34" spans="1:13" ht="11.15" customHeight="1" x14ac:dyDescent="0.25">
      <c r="A34" s="510" t="s">
        <v>99</v>
      </c>
      <c r="B34" s="510"/>
      <c r="C34" s="510"/>
      <c r="D34" s="510"/>
      <c r="E34" s="510"/>
      <c r="F34" s="510"/>
      <c r="G34" s="510"/>
      <c r="H34" s="510"/>
      <c r="I34" s="510"/>
      <c r="J34" s="510"/>
      <c r="K34" s="510"/>
      <c r="L34" s="510"/>
      <c r="M34" s="510"/>
    </row>
    <row r="35" spans="1:13" ht="10.5" customHeight="1" x14ac:dyDescent="0.25">
      <c r="A35" s="510" t="s">
        <v>142</v>
      </c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</row>
  </sheetData>
  <mergeCells count="7">
    <mergeCell ref="A35:M35"/>
    <mergeCell ref="A1:M1"/>
    <mergeCell ref="A2:M2"/>
    <mergeCell ref="A3:M3"/>
    <mergeCell ref="C5:G5"/>
    <mergeCell ref="I5:M5"/>
    <mergeCell ref="A34:M34"/>
  </mergeCells>
  <pageMargins left="0.19685039370078741" right="0.31496062992125984" top="0.78740157480314965" bottom="0.23622047244094491" header="0" footer="0"/>
  <pageSetup scale="83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0</xdr:colOff>
                <xdr:row>34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  <mc:AlternateContent xmlns:mc="http://schemas.openxmlformats.org/markup-compatibility/2006">
      <mc:Choice Requires="x14">
        <oleObject progId="Word.Picture.8" shapeId="27651" r:id="rId7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1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5"/>
  <sheetViews>
    <sheetView showGridLines="0" zoomScale="60" zoomScaleNormal="60" zoomScaleSheetLayoutView="100" workbookViewId="0">
      <selection activeCell="T16" sqref="T16"/>
    </sheetView>
  </sheetViews>
  <sheetFormatPr defaultColWidth="9.81640625" defaultRowHeight="10.5" x14ac:dyDescent="0.25"/>
  <cols>
    <col min="1" max="1" width="42.7265625" style="168" customWidth="1"/>
    <col min="2" max="2" width="2.7265625" style="168" customWidth="1"/>
    <col min="3" max="8" width="7.7265625" style="168" customWidth="1"/>
    <col min="9" max="9" width="2.7265625" style="372" customWidth="1"/>
    <col min="10" max="15" width="7.7265625" style="168" customWidth="1"/>
    <col min="16" max="16384" width="9.81640625" style="168"/>
  </cols>
  <sheetData>
    <row r="1" spans="1:15" ht="11.15" customHeight="1" x14ac:dyDescent="0.25">
      <c r="A1" s="500" t="s">
        <v>100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443"/>
    </row>
    <row r="2" spans="1:15" ht="11.15" customHeight="1" x14ac:dyDescent="0.25">
      <c r="A2" s="501" t="s">
        <v>71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444"/>
    </row>
    <row r="3" spans="1:15" ht="11.15" customHeight="1" x14ac:dyDescent="0.2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</row>
    <row r="4" spans="1:15" ht="11.15" customHeight="1" x14ac:dyDescent="0.25">
      <c r="A4" s="309"/>
      <c r="B4" s="309"/>
      <c r="C4" s="309"/>
      <c r="D4" s="309"/>
      <c r="E4" s="309"/>
      <c r="F4" s="309"/>
      <c r="G4" s="309"/>
      <c r="H4" s="309"/>
      <c r="I4" s="308"/>
      <c r="J4" s="310"/>
      <c r="K4" s="311"/>
      <c r="L4" s="311"/>
      <c r="M4" s="311"/>
      <c r="O4" s="309"/>
    </row>
    <row r="5" spans="1:15" ht="15" customHeight="1" x14ac:dyDescent="0.25">
      <c r="A5" s="312"/>
      <c r="B5" s="312"/>
      <c r="C5" s="512" t="s">
        <v>137</v>
      </c>
      <c r="D5" s="512"/>
      <c r="E5" s="512"/>
      <c r="F5" s="512"/>
      <c r="G5" s="512"/>
      <c r="H5" s="512"/>
      <c r="I5" s="313"/>
      <c r="J5" s="512" t="s">
        <v>72</v>
      </c>
      <c r="K5" s="512"/>
      <c r="L5" s="512"/>
      <c r="M5" s="512"/>
      <c r="N5" s="512"/>
      <c r="O5" s="512"/>
    </row>
    <row r="6" spans="1:15" s="316" customFormat="1" ht="15" customHeight="1" x14ac:dyDescent="0.25">
      <c r="A6" s="314"/>
      <c r="B6" s="314"/>
      <c r="C6" s="180">
        <v>2020</v>
      </c>
      <c r="D6" s="81" t="s">
        <v>42</v>
      </c>
      <c r="E6" s="180">
        <v>2019</v>
      </c>
      <c r="F6" s="81" t="s">
        <v>42</v>
      </c>
      <c r="G6" s="80" t="s">
        <v>4</v>
      </c>
      <c r="H6" s="81" t="s">
        <v>43</v>
      </c>
      <c r="I6" s="315"/>
      <c r="J6" s="180">
        <v>2020</v>
      </c>
      <c r="K6" s="81" t="s">
        <v>42</v>
      </c>
      <c r="L6" s="180">
        <v>2019</v>
      </c>
      <c r="M6" s="81" t="s">
        <v>42</v>
      </c>
      <c r="N6" s="80" t="s">
        <v>4</v>
      </c>
      <c r="O6" s="81" t="s">
        <v>43</v>
      </c>
    </row>
    <row r="7" spans="1:15" ht="13" customHeight="1" x14ac:dyDescent="0.25">
      <c r="A7" s="164" t="s">
        <v>44</v>
      </c>
      <c r="B7" s="190"/>
      <c r="C7" s="124">
        <v>15624</v>
      </c>
      <c r="D7" s="126">
        <v>100</v>
      </c>
      <c r="E7" s="124">
        <v>15246</v>
      </c>
      <c r="F7" s="126">
        <v>100</v>
      </c>
      <c r="G7" s="126">
        <v>2.4793388429751984</v>
      </c>
      <c r="H7" s="126">
        <v>-9.1405365896314983</v>
      </c>
      <c r="I7" s="125"/>
      <c r="J7" s="124">
        <v>30920</v>
      </c>
      <c r="K7" s="126">
        <v>100</v>
      </c>
      <c r="L7" s="124">
        <v>28004</v>
      </c>
      <c r="M7" s="126">
        <v>100</v>
      </c>
      <c r="N7" s="126">
        <v>10.412798171689763</v>
      </c>
      <c r="O7" s="126">
        <v>-5.5688155683838669</v>
      </c>
    </row>
    <row r="8" spans="1:15" ht="13" customHeight="1" x14ac:dyDescent="0.25">
      <c r="A8" s="317" t="s">
        <v>45</v>
      </c>
      <c r="B8" s="190"/>
      <c r="C8" s="318">
        <v>10849</v>
      </c>
      <c r="D8" s="319">
        <v>69.400000000000006</v>
      </c>
      <c r="E8" s="318">
        <v>10705</v>
      </c>
      <c r="F8" s="319">
        <v>70.2</v>
      </c>
      <c r="G8" s="319">
        <v>1.3451658103689867</v>
      </c>
      <c r="H8" s="319"/>
      <c r="I8" s="57"/>
      <c r="J8" s="318">
        <v>21847</v>
      </c>
      <c r="K8" s="319">
        <v>70.7</v>
      </c>
      <c r="L8" s="318">
        <v>19802</v>
      </c>
      <c r="M8" s="319">
        <v>70.7</v>
      </c>
      <c r="N8" s="319">
        <v>10.327239672760324</v>
      </c>
      <c r="O8" s="319"/>
    </row>
    <row r="9" spans="1:15" ht="13" customHeight="1" x14ac:dyDescent="0.25">
      <c r="A9" s="320" t="s">
        <v>46</v>
      </c>
      <c r="B9" s="190"/>
      <c r="C9" s="321">
        <v>4775</v>
      </c>
      <c r="D9" s="322">
        <v>30.6</v>
      </c>
      <c r="E9" s="321">
        <v>4541</v>
      </c>
      <c r="F9" s="322">
        <v>29.8</v>
      </c>
      <c r="G9" s="322">
        <v>5.1530499889892001</v>
      </c>
      <c r="H9" s="322"/>
      <c r="I9" s="57"/>
      <c r="J9" s="321">
        <v>9073</v>
      </c>
      <c r="K9" s="322">
        <v>29.3</v>
      </c>
      <c r="L9" s="321">
        <v>8202</v>
      </c>
      <c r="M9" s="322">
        <v>29.3</v>
      </c>
      <c r="N9" s="322">
        <v>10.61936113143136</v>
      </c>
      <c r="O9" s="322"/>
    </row>
    <row r="10" spans="1:15" ht="13" customHeight="1" x14ac:dyDescent="0.25">
      <c r="A10" s="323" t="s">
        <v>47</v>
      </c>
      <c r="B10" s="324"/>
      <c r="C10" s="191">
        <v>868</v>
      </c>
      <c r="D10" s="192">
        <v>5.6</v>
      </c>
      <c r="E10" s="191">
        <v>719</v>
      </c>
      <c r="F10" s="192">
        <v>4.7</v>
      </c>
      <c r="G10" s="192">
        <v>20.723226703755216</v>
      </c>
      <c r="H10" s="192"/>
      <c r="I10" s="325"/>
      <c r="J10" s="191">
        <v>1666</v>
      </c>
      <c r="K10" s="192">
        <v>5.4</v>
      </c>
      <c r="L10" s="191">
        <v>1240</v>
      </c>
      <c r="M10" s="192">
        <v>4.4000000000000004</v>
      </c>
      <c r="N10" s="192">
        <v>34.354838709677416</v>
      </c>
      <c r="O10" s="192"/>
    </row>
    <row r="11" spans="1:15" ht="13" customHeight="1" x14ac:dyDescent="0.25">
      <c r="A11" s="326" t="s">
        <v>48</v>
      </c>
      <c r="B11" s="324"/>
      <c r="C11" s="124">
        <v>3377</v>
      </c>
      <c r="D11" s="126">
        <v>21.6</v>
      </c>
      <c r="E11" s="124">
        <v>3117</v>
      </c>
      <c r="F11" s="126">
        <v>20.400000000000002</v>
      </c>
      <c r="G11" s="126">
        <v>8.3413538658966946</v>
      </c>
      <c r="H11" s="126"/>
      <c r="I11" s="57"/>
      <c r="J11" s="124">
        <v>6463</v>
      </c>
      <c r="K11" s="126">
        <v>20.8</v>
      </c>
      <c r="L11" s="124">
        <v>5928</v>
      </c>
      <c r="M11" s="126">
        <v>21.2</v>
      </c>
      <c r="N11" s="126">
        <v>9.0249662618083768</v>
      </c>
      <c r="O11" s="126"/>
    </row>
    <row r="12" spans="1:15" ht="13" customHeight="1" x14ac:dyDescent="0.25">
      <c r="A12" s="317" t="s">
        <v>69</v>
      </c>
      <c r="B12" s="190"/>
      <c r="C12" s="318">
        <v>25</v>
      </c>
      <c r="D12" s="319">
        <v>0.2</v>
      </c>
      <c r="E12" s="318">
        <v>41</v>
      </c>
      <c r="F12" s="319">
        <v>0.3</v>
      </c>
      <c r="G12" s="319">
        <v>-39.024390243902438</v>
      </c>
      <c r="H12" s="319"/>
      <c r="I12" s="57"/>
      <c r="J12" s="318">
        <v>54</v>
      </c>
      <c r="K12" s="319">
        <v>0.2</v>
      </c>
      <c r="L12" s="318">
        <v>54</v>
      </c>
      <c r="M12" s="319">
        <v>0.2</v>
      </c>
      <c r="N12" s="319">
        <v>0</v>
      </c>
      <c r="O12" s="319"/>
    </row>
    <row r="13" spans="1:15" s="128" customFormat="1" ht="13" customHeight="1" x14ac:dyDescent="0.25">
      <c r="A13" s="327" t="s">
        <v>73</v>
      </c>
      <c r="B13" s="328"/>
      <c r="C13" s="329">
        <v>505</v>
      </c>
      <c r="D13" s="322">
        <v>3.2</v>
      </c>
      <c r="E13" s="329">
        <v>664</v>
      </c>
      <c r="F13" s="322">
        <v>4.4000000000000004</v>
      </c>
      <c r="G13" s="330">
        <v>-23.945783132530117</v>
      </c>
      <c r="H13" s="330">
        <v>-32.811399307090724</v>
      </c>
      <c r="I13" s="125"/>
      <c r="J13" s="329">
        <v>890</v>
      </c>
      <c r="K13" s="322">
        <v>2.9</v>
      </c>
      <c r="L13" s="329">
        <v>980</v>
      </c>
      <c r="M13" s="322">
        <v>3.5</v>
      </c>
      <c r="N13" s="330">
        <v>-9.1836734693877542</v>
      </c>
      <c r="O13" s="330">
        <v>-22.148501348463245</v>
      </c>
    </row>
    <row r="14" spans="1:15" ht="13" customHeight="1" x14ac:dyDescent="0.25">
      <c r="A14" s="145" t="s">
        <v>65</v>
      </c>
      <c r="C14" s="98">
        <v>782</v>
      </c>
      <c r="D14" s="192">
        <v>5</v>
      </c>
      <c r="E14" s="191">
        <v>642</v>
      </c>
      <c r="F14" s="192">
        <v>4.2</v>
      </c>
      <c r="G14" s="192">
        <v>21.80685358255452</v>
      </c>
      <c r="H14" s="192"/>
      <c r="I14" s="331"/>
      <c r="J14" s="98">
        <v>1443</v>
      </c>
      <c r="K14" s="192">
        <v>4.7</v>
      </c>
      <c r="L14" s="191">
        <v>1240</v>
      </c>
      <c r="M14" s="192">
        <v>4.4000000000000004</v>
      </c>
      <c r="N14" s="332">
        <v>16.370967741935495</v>
      </c>
      <c r="O14" s="192"/>
    </row>
    <row r="15" spans="1:15" ht="13" customHeight="1" x14ac:dyDescent="0.25">
      <c r="A15" s="148" t="s">
        <v>66</v>
      </c>
      <c r="B15" s="190"/>
      <c r="C15" s="465">
        <v>131</v>
      </c>
      <c r="D15" s="333">
        <v>0.89999999999999947</v>
      </c>
      <c r="E15" s="465">
        <v>73</v>
      </c>
      <c r="F15" s="333">
        <v>0.39999999999999947</v>
      </c>
      <c r="G15" s="334">
        <v>79.452054794520549</v>
      </c>
      <c r="H15" s="334"/>
      <c r="I15" s="57"/>
      <c r="J15" s="465">
        <v>276</v>
      </c>
      <c r="K15" s="333">
        <v>0.79999999999999982</v>
      </c>
      <c r="L15" s="465">
        <v>154</v>
      </c>
      <c r="M15" s="333">
        <v>0.59999999999999964</v>
      </c>
      <c r="N15" s="334">
        <v>79.220779220779207</v>
      </c>
      <c r="O15" s="334"/>
    </row>
    <row r="16" spans="1:15" ht="13" customHeight="1" x14ac:dyDescent="0.25">
      <c r="A16" s="16" t="s">
        <v>147</v>
      </c>
      <c r="B16" s="190"/>
      <c r="C16" s="191">
        <v>1418</v>
      </c>
      <c r="D16" s="192">
        <v>9.1</v>
      </c>
      <c r="E16" s="191">
        <v>1379</v>
      </c>
      <c r="F16" s="192">
        <v>9</v>
      </c>
      <c r="G16" s="192">
        <v>2.8281363306744023</v>
      </c>
      <c r="H16" s="192">
        <v>-10.555349080797949</v>
      </c>
      <c r="I16" s="125"/>
      <c r="J16" s="191">
        <v>2609</v>
      </c>
      <c r="K16" s="192">
        <v>8.4</v>
      </c>
      <c r="L16" s="191">
        <v>2374</v>
      </c>
      <c r="M16" s="192">
        <v>8.5</v>
      </c>
      <c r="N16" s="332">
        <v>9.8989048020219137</v>
      </c>
      <c r="O16" s="192">
        <v>-7.2903301862733638</v>
      </c>
    </row>
    <row r="17" spans="1:15" s="340" customFormat="1" ht="13" customHeight="1" thickBot="1" x14ac:dyDescent="0.3">
      <c r="A17" s="335" t="s">
        <v>67</v>
      </c>
      <c r="B17" s="336"/>
      <c r="C17" s="463">
        <v>363</v>
      </c>
      <c r="D17" s="278"/>
      <c r="E17" s="154">
        <v>304</v>
      </c>
      <c r="F17" s="279"/>
      <c r="G17" s="197">
        <v>19.407894736842103</v>
      </c>
      <c r="H17" s="197"/>
      <c r="I17" s="57"/>
      <c r="J17" s="463">
        <v>737</v>
      </c>
      <c r="K17" s="337"/>
      <c r="L17" s="154">
        <v>595</v>
      </c>
      <c r="M17" s="338"/>
      <c r="N17" s="339">
        <v>23.865546218487399</v>
      </c>
      <c r="O17" s="197"/>
    </row>
    <row r="18" spans="1:15" ht="11.15" customHeight="1" x14ac:dyDescent="0.25">
      <c r="A18" s="341"/>
      <c r="B18" s="190"/>
      <c r="C18" s="49"/>
      <c r="D18" s="45"/>
      <c r="E18" s="49"/>
      <c r="F18" s="342"/>
      <c r="G18" s="343"/>
      <c r="H18" s="343"/>
      <c r="I18" s="344"/>
      <c r="J18" s="345"/>
      <c r="K18" s="345"/>
      <c r="L18" s="346"/>
      <c r="M18" s="35"/>
      <c r="N18" s="35"/>
      <c r="O18" s="343"/>
    </row>
    <row r="19" spans="1:15" ht="15" customHeight="1" x14ac:dyDescent="0.25">
      <c r="A19" s="202" t="s">
        <v>101</v>
      </c>
      <c r="B19" s="190"/>
      <c r="C19" s="350"/>
      <c r="D19" s="347"/>
      <c r="E19" s="430"/>
      <c r="F19" s="348"/>
      <c r="G19" s="348"/>
      <c r="H19" s="348"/>
      <c r="I19" s="349"/>
      <c r="J19" s="350"/>
      <c r="K19" s="347"/>
      <c r="L19" s="348"/>
      <c r="M19" s="348"/>
      <c r="N19" s="348"/>
      <c r="O19" s="348"/>
    </row>
    <row r="20" spans="1:15" ht="13" customHeight="1" x14ac:dyDescent="0.25">
      <c r="A20" s="150" t="s">
        <v>130</v>
      </c>
      <c r="B20" s="351"/>
      <c r="C20" s="350"/>
      <c r="D20" s="350"/>
      <c r="E20" s="350"/>
      <c r="F20" s="350"/>
      <c r="G20" s="350"/>
      <c r="H20" s="350"/>
      <c r="I20" s="353"/>
      <c r="J20" s="288">
        <v>3189</v>
      </c>
      <c r="K20" s="352"/>
      <c r="L20" s="288">
        <v>3061</v>
      </c>
      <c r="M20" s="352"/>
      <c r="N20" s="298">
        <v>4.1816399869323728</v>
      </c>
      <c r="O20" s="408"/>
    </row>
    <row r="21" spans="1:15" ht="13" customHeight="1" x14ac:dyDescent="0.25">
      <c r="A21" s="354" t="s">
        <v>132</v>
      </c>
      <c r="B21" s="128"/>
      <c r="C21" s="350"/>
      <c r="D21" s="350"/>
      <c r="E21" s="350"/>
      <c r="F21" s="350"/>
      <c r="G21" s="350"/>
      <c r="H21" s="488"/>
      <c r="I21" s="57"/>
      <c r="J21" s="127">
        <v>1275</v>
      </c>
      <c r="K21" s="57"/>
      <c r="L21" s="127">
        <v>1196</v>
      </c>
      <c r="M21" s="57"/>
      <c r="N21" s="488">
        <v>6.6053511705685519</v>
      </c>
      <c r="O21" s="408"/>
    </row>
    <row r="22" spans="1:15" ht="13" customHeight="1" x14ac:dyDescent="0.25">
      <c r="A22" s="16" t="s">
        <v>136</v>
      </c>
      <c r="B22" s="128"/>
      <c r="C22" s="350"/>
      <c r="D22" s="350"/>
      <c r="E22" s="350"/>
      <c r="F22" s="350"/>
      <c r="G22" s="350"/>
      <c r="H22" s="125"/>
      <c r="I22" s="353"/>
      <c r="J22" s="469">
        <v>1914</v>
      </c>
      <c r="K22" s="489"/>
      <c r="L22" s="469">
        <v>1865</v>
      </c>
      <c r="M22" s="489"/>
      <c r="N22" s="298">
        <v>2.6273458445040143</v>
      </c>
      <c r="O22" s="408"/>
    </row>
    <row r="23" spans="1:15" ht="13" customHeight="1" x14ac:dyDescent="0.25">
      <c r="A23" s="480"/>
      <c r="B23" s="481"/>
      <c r="C23" s="482"/>
      <c r="D23" s="483"/>
      <c r="E23" s="482"/>
      <c r="F23" s="483"/>
      <c r="G23" s="484"/>
      <c r="H23" s="484"/>
      <c r="I23" s="485"/>
      <c r="J23" s="486"/>
      <c r="K23" s="487"/>
      <c r="L23" s="486"/>
      <c r="M23" s="487"/>
      <c r="N23" s="479"/>
      <c r="O23" s="408"/>
    </row>
    <row r="24" spans="1:15" ht="13" customHeight="1" x14ac:dyDescent="0.25">
      <c r="A24" s="362" t="s">
        <v>143</v>
      </c>
      <c r="B24" s="355"/>
      <c r="C24" s="356"/>
      <c r="D24" s="357"/>
      <c r="E24" s="356"/>
      <c r="F24" s="357"/>
      <c r="G24" s="358"/>
      <c r="H24" s="358"/>
      <c r="I24" s="57"/>
      <c r="J24" s="356"/>
      <c r="K24" s="357"/>
      <c r="L24" s="356"/>
      <c r="M24" s="357"/>
      <c r="N24" s="358"/>
      <c r="O24" s="358"/>
    </row>
    <row r="25" spans="1:15" ht="13" customHeight="1" x14ac:dyDescent="0.25">
      <c r="A25" s="296" t="s">
        <v>135</v>
      </c>
      <c r="B25" s="355"/>
      <c r="C25" s="288">
        <v>-7</v>
      </c>
      <c r="D25" s="359"/>
      <c r="E25" s="288">
        <v>677</v>
      </c>
      <c r="F25" s="359"/>
      <c r="G25" s="298">
        <v>-101.03397341211226</v>
      </c>
      <c r="H25" s="408"/>
      <c r="I25" s="57"/>
      <c r="J25" s="360"/>
      <c r="K25" s="357"/>
      <c r="L25" s="360"/>
      <c r="M25" s="357"/>
      <c r="N25" s="358"/>
      <c r="O25" s="408"/>
    </row>
    <row r="26" spans="1:15" ht="12.75" customHeight="1" x14ac:dyDescent="0.25">
      <c r="A26" s="299" t="s">
        <v>93</v>
      </c>
      <c r="B26" s="355"/>
      <c r="C26" s="300">
        <v>28</v>
      </c>
      <c r="D26" s="357"/>
      <c r="E26" s="300">
        <v>700</v>
      </c>
      <c r="F26" s="357"/>
      <c r="G26" s="125">
        <v>-96</v>
      </c>
      <c r="H26" s="125"/>
      <c r="I26" s="57"/>
      <c r="J26" s="360"/>
      <c r="K26" s="357"/>
      <c r="L26" s="360"/>
      <c r="M26" s="357"/>
      <c r="N26" s="358"/>
      <c r="O26" s="125"/>
    </row>
    <row r="27" spans="1:15" x14ac:dyDescent="0.25">
      <c r="A27" s="296" t="s">
        <v>94</v>
      </c>
      <c r="B27" s="355"/>
      <c r="C27" s="288">
        <v>128</v>
      </c>
      <c r="D27" s="359"/>
      <c r="E27" s="288">
        <v>810</v>
      </c>
      <c r="F27" s="359"/>
      <c r="G27" s="298">
        <v>-84.197530864197532</v>
      </c>
      <c r="H27" s="125"/>
      <c r="I27" s="57"/>
      <c r="J27" s="127"/>
      <c r="K27" s="57"/>
      <c r="L27" s="127"/>
      <c r="M27" s="490"/>
      <c r="N27" s="353"/>
      <c r="O27" s="125"/>
    </row>
    <row r="28" spans="1:15" x14ac:dyDescent="0.25">
      <c r="A28" s="354"/>
      <c r="B28" s="128"/>
      <c r="C28" s="361"/>
      <c r="D28" s="349"/>
      <c r="E28" s="361"/>
      <c r="F28" s="349"/>
      <c r="G28" s="125"/>
      <c r="H28" s="125"/>
      <c r="I28" s="125"/>
      <c r="J28" s="127"/>
      <c r="K28" s="349"/>
      <c r="L28" s="127"/>
      <c r="M28" s="490"/>
      <c r="N28" s="125"/>
      <c r="O28" s="125"/>
    </row>
    <row r="29" spans="1:15" ht="13" customHeight="1" x14ac:dyDescent="0.25">
      <c r="A29" s="362" t="s">
        <v>102</v>
      </c>
      <c r="B29" s="128"/>
      <c r="C29" s="363"/>
      <c r="D29" s="349"/>
      <c r="E29" s="363"/>
      <c r="F29" s="349"/>
      <c r="G29" s="57"/>
      <c r="H29" s="57"/>
      <c r="I29" s="57"/>
      <c r="J29" s="57"/>
      <c r="K29" s="349"/>
      <c r="L29" s="57"/>
      <c r="M29" s="349"/>
      <c r="N29" s="57"/>
      <c r="O29" s="57"/>
    </row>
    <row r="30" spans="1:15" ht="13" customHeight="1" thickBot="1" x14ac:dyDescent="0.3">
      <c r="A30" s="364" t="s">
        <v>96</v>
      </c>
      <c r="B30" s="365"/>
      <c r="C30" s="366">
        <v>1249.7923116953807</v>
      </c>
      <c r="D30" s="367"/>
      <c r="E30" s="366">
        <v>1385.2623191262628</v>
      </c>
      <c r="F30" s="367"/>
      <c r="G30" s="134">
        <v>-9.7793757586886585</v>
      </c>
      <c r="H30" s="57"/>
      <c r="I30" s="57"/>
      <c r="J30" s="366">
        <v>1271.6992470064322</v>
      </c>
      <c r="K30" s="367"/>
      <c r="L30" s="366">
        <v>1387.0788546953702</v>
      </c>
      <c r="M30" s="367"/>
      <c r="N30" s="134">
        <v>-8.3181722004029517</v>
      </c>
      <c r="O30" s="57"/>
    </row>
    <row r="31" spans="1:15" s="371" customFormat="1" ht="11.15" customHeight="1" x14ac:dyDescent="0.25">
      <c r="A31" s="368"/>
      <c r="B31" s="368"/>
      <c r="C31" s="369"/>
      <c r="D31" s="369"/>
      <c r="E31" s="369"/>
      <c r="F31" s="369"/>
      <c r="G31" s="368"/>
      <c r="H31" s="57"/>
      <c r="I31" s="368"/>
      <c r="J31" s="370"/>
      <c r="K31" s="370"/>
      <c r="L31" s="370"/>
      <c r="M31" s="370"/>
      <c r="N31" s="370"/>
      <c r="O31" s="57"/>
    </row>
    <row r="32" spans="1:15" s="371" customFormat="1" ht="11.15" customHeight="1" x14ac:dyDescent="0.25">
      <c r="A32" s="506" t="s">
        <v>129</v>
      </c>
      <c r="B32" s="506"/>
      <c r="C32" s="506"/>
      <c r="D32" s="506"/>
      <c r="E32" s="506"/>
      <c r="F32" s="506"/>
      <c r="G32" s="506"/>
      <c r="H32" s="496"/>
      <c r="I32" s="496"/>
      <c r="J32" s="496"/>
      <c r="K32" s="496"/>
      <c r="L32" s="496"/>
      <c r="M32" s="496"/>
      <c r="N32" s="496"/>
      <c r="O32" s="496"/>
    </row>
    <row r="33" spans="1:15" ht="11.15" customHeight="1" x14ac:dyDescent="0.25">
      <c r="A33" s="496" t="s">
        <v>127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</row>
    <row r="34" spans="1:15" ht="11.15" customHeight="1" x14ac:dyDescent="0.25">
      <c r="A34" s="511" t="s">
        <v>128</v>
      </c>
      <c r="B34" s="511"/>
      <c r="C34" s="511"/>
      <c r="D34" s="511"/>
      <c r="E34" s="511"/>
      <c r="F34" s="511"/>
      <c r="G34" s="511"/>
      <c r="H34" s="511"/>
      <c r="I34" s="497"/>
      <c r="J34" s="497"/>
      <c r="K34" s="497"/>
      <c r="L34" s="497"/>
      <c r="M34" s="497"/>
      <c r="N34" s="497"/>
      <c r="O34" s="497"/>
    </row>
    <row r="35" spans="1:15" ht="10.5" customHeight="1" x14ac:dyDescent="0.25">
      <c r="A35" s="511" t="s">
        <v>144</v>
      </c>
      <c r="B35" s="511"/>
      <c r="C35" s="511"/>
      <c r="D35" s="511"/>
      <c r="E35" s="511"/>
      <c r="F35" s="511"/>
      <c r="G35" s="511"/>
      <c r="H35" s="511"/>
      <c r="I35" s="511"/>
      <c r="J35" s="511"/>
      <c r="K35" s="497"/>
      <c r="L35" s="497"/>
      <c r="M35" s="497"/>
      <c r="N35" s="497"/>
      <c r="O35" s="497"/>
    </row>
  </sheetData>
  <mergeCells count="8">
    <mergeCell ref="A32:G32"/>
    <mergeCell ref="A34:H34"/>
    <mergeCell ref="A35:J35"/>
    <mergeCell ref="A1:N1"/>
    <mergeCell ref="A2:N2"/>
    <mergeCell ref="J5:O5"/>
    <mergeCell ref="C5:H5"/>
    <mergeCell ref="A3:O3"/>
  </mergeCells>
  <pageMargins left="0.19685039370078741" right="0.31496062992125984" top="0.78740157480314965" bottom="0.23622047244094491" header="0" footer="0"/>
  <pageSetup scale="72" orientation="portrait" r:id="rId1"/>
  <headerFooter alignWithMargins="0"/>
  <customProperties>
    <customPr name="SheetOptions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3"/>
  <sheetViews>
    <sheetView showGridLines="0" zoomScale="50" zoomScaleNormal="50" zoomScaleSheetLayoutView="130" workbookViewId="0">
      <selection activeCell="S18" sqref="S18"/>
    </sheetView>
  </sheetViews>
  <sheetFormatPr defaultColWidth="9.81640625" defaultRowHeight="10.5" x14ac:dyDescent="0.25"/>
  <cols>
    <col min="1" max="1" width="42.7265625" style="47" customWidth="1"/>
    <col min="2" max="2" width="2.7265625" style="68" customWidth="1"/>
    <col min="3" max="7" width="7.7265625" style="378" customWidth="1"/>
    <col min="8" max="8" width="2.7265625" style="407" customWidth="1"/>
    <col min="9" max="13" width="7.7265625" style="378" customWidth="1"/>
    <col min="14" max="16384" width="9.81640625" style="68"/>
  </cols>
  <sheetData>
    <row r="1" spans="1:13" ht="11.15" customHeight="1" x14ac:dyDescent="0.25">
      <c r="A1" s="500" t="s">
        <v>103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13" ht="11.15" customHeight="1" x14ac:dyDescent="0.25">
      <c r="A2" s="501" t="s">
        <v>71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</row>
    <row r="3" spans="1:13" ht="11.15" customHeight="1" x14ac:dyDescent="0.25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</row>
    <row r="4" spans="1:13" ht="11.15" customHeight="1" x14ac:dyDescent="0.25">
      <c r="A4" s="273"/>
      <c r="B4" s="175"/>
      <c r="C4" s="374"/>
      <c r="D4" s="374"/>
      <c r="E4" s="375"/>
      <c r="F4" s="374"/>
      <c r="G4" s="374"/>
      <c r="H4" s="376"/>
      <c r="I4" s="374"/>
      <c r="J4" s="377"/>
    </row>
    <row r="5" spans="1:13" ht="15" customHeight="1" x14ac:dyDescent="0.25">
      <c r="A5" s="76"/>
      <c r="B5" s="177"/>
      <c r="C5" s="514" t="s">
        <v>137</v>
      </c>
      <c r="D5" s="514"/>
      <c r="E5" s="514"/>
      <c r="F5" s="514"/>
      <c r="G5" s="514"/>
      <c r="H5" s="379"/>
      <c r="I5" s="514" t="s">
        <v>72</v>
      </c>
      <c r="J5" s="514"/>
      <c r="K5" s="514"/>
      <c r="L5" s="514"/>
      <c r="M5" s="514"/>
    </row>
    <row r="6" spans="1:13" s="181" customFormat="1" ht="15" customHeight="1" x14ac:dyDescent="0.25">
      <c r="A6" s="276"/>
      <c r="B6" s="380"/>
      <c r="C6" s="180">
        <v>2020</v>
      </c>
      <c r="D6" s="81" t="s">
        <v>42</v>
      </c>
      <c r="E6" s="180">
        <v>2019</v>
      </c>
      <c r="F6" s="81" t="s">
        <v>42</v>
      </c>
      <c r="G6" s="80" t="s">
        <v>4</v>
      </c>
      <c r="H6" s="81"/>
      <c r="I6" s="180">
        <v>2020</v>
      </c>
      <c r="J6" s="81" t="s">
        <v>42</v>
      </c>
      <c r="K6" s="180">
        <v>2019</v>
      </c>
      <c r="L6" s="81" t="s">
        <v>42</v>
      </c>
      <c r="M6" s="80" t="s">
        <v>4</v>
      </c>
    </row>
    <row r="7" spans="1:13" ht="13" customHeight="1" x14ac:dyDescent="0.25">
      <c r="A7" s="164" t="s">
        <v>44</v>
      </c>
      <c r="B7" s="381"/>
      <c r="C7" s="85">
        <v>6381.5320000000002</v>
      </c>
      <c r="D7" s="86">
        <v>100</v>
      </c>
      <c r="E7" s="85">
        <v>12414.769</v>
      </c>
      <c r="F7" s="86">
        <v>100</v>
      </c>
      <c r="G7" s="86">
        <v>-48.597255414095905</v>
      </c>
      <c r="H7" s="101"/>
      <c r="I7" s="85">
        <v>17239.422999999999</v>
      </c>
      <c r="J7" s="86">
        <v>100</v>
      </c>
      <c r="K7" s="85">
        <v>23268.249</v>
      </c>
      <c r="L7" s="86">
        <v>100</v>
      </c>
      <c r="M7" s="86">
        <v>-25.91009748950168</v>
      </c>
    </row>
    <row r="8" spans="1:13" ht="13" customHeight="1" x14ac:dyDescent="0.25">
      <c r="A8" s="89" t="s">
        <v>45</v>
      </c>
      <c r="B8" s="381"/>
      <c r="C8" s="29">
        <v>5532.5320000000002</v>
      </c>
      <c r="D8" s="90">
        <v>86.7</v>
      </c>
      <c r="E8" s="29">
        <v>11195.769</v>
      </c>
      <c r="F8" s="90">
        <v>90.2</v>
      </c>
      <c r="G8" s="90">
        <v>-50.583724976819369</v>
      </c>
      <c r="H8" s="75"/>
      <c r="I8" s="29">
        <v>15237.422999999999</v>
      </c>
      <c r="J8" s="90">
        <v>88.4</v>
      </c>
      <c r="K8" s="29">
        <v>20944.249</v>
      </c>
      <c r="L8" s="90">
        <v>90</v>
      </c>
      <c r="M8" s="90">
        <v>-27.247699356515486</v>
      </c>
    </row>
    <row r="9" spans="1:13" ht="13" customHeight="1" x14ac:dyDescent="0.25">
      <c r="A9" s="91" t="s">
        <v>46</v>
      </c>
      <c r="B9" s="381"/>
      <c r="C9" s="92">
        <v>849</v>
      </c>
      <c r="D9" s="93">
        <v>13.3</v>
      </c>
      <c r="E9" s="92">
        <v>1219</v>
      </c>
      <c r="F9" s="93">
        <v>9.8000000000000007</v>
      </c>
      <c r="G9" s="93">
        <v>-30.352748154224773</v>
      </c>
      <c r="H9" s="75"/>
      <c r="I9" s="92">
        <v>2002</v>
      </c>
      <c r="J9" s="93">
        <v>11.6</v>
      </c>
      <c r="K9" s="92">
        <v>2324</v>
      </c>
      <c r="L9" s="93">
        <v>10</v>
      </c>
      <c r="M9" s="93">
        <v>-13.855421686746983</v>
      </c>
    </row>
    <row r="10" spans="1:13" ht="13" customHeight="1" x14ac:dyDescent="0.25">
      <c r="A10" s="187" t="s">
        <v>47</v>
      </c>
      <c r="B10" s="382"/>
      <c r="C10" s="98">
        <v>71</v>
      </c>
      <c r="D10" s="99">
        <v>1.1000000000000001</v>
      </c>
      <c r="E10" s="98">
        <v>49</v>
      </c>
      <c r="F10" s="99">
        <v>0.4</v>
      </c>
      <c r="G10" s="99">
        <v>44.897959183673478</v>
      </c>
      <c r="H10" s="383"/>
      <c r="I10" s="98">
        <v>107</v>
      </c>
      <c r="J10" s="99">
        <v>0.6</v>
      </c>
      <c r="K10" s="98">
        <v>92</v>
      </c>
      <c r="L10" s="99">
        <v>0.4</v>
      </c>
      <c r="M10" s="99">
        <v>16.304347826086961</v>
      </c>
    </row>
    <row r="11" spans="1:13" ht="13" customHeight="1" x14ac:dyDescent="0.25">
      <c r="A11" s="188" t="s">
        <v>48</v>
      </c>
      <c r="B11" s="382"/>
      <c r="C11" s="85">
        <v>722</v>
      </c>
      <c r="D11" s="86">
        <v>11.3</v>
      </c>
      <c r="E11" s="85">
        <v>834</v>
      </c>
      <c r="F11" s="86">
        <v>6.7</v>
      </c>
      <c r="G11" s="86">
        <v>-13.429256594724226</v>
      </c>
      <c r="H11" s="75"/>
      <c r="I11" s="85">
        <v>1604</v>
      </c>
      <c r="J11" s="86">
        <v>9.3000000000000007</v>
      </c>
      <c r="K11" s="85">
        <v>1571</v>
      </c>
      <c r="L11" s="86">
        <v>6.8</v>
      </c>
      <c r="M11" s="86">
        <v>2.100572883513685</v>
      </c>
    </row>
    <row r="12" spans="1:13" ht="13" customHeight="1" x14ac:dyDescent="0.25">
      <c r="A12" s="89" t="s">
        <v>69</v>
      </c>
      <c r="B12" s="381"/>
      <c r="C12" s="29">
        <v>5</v>
      </c>
      <c r="D12" s="90">
        <v>0.1</v>
      </c>
      <c r="E12" s="29">
        <v>53</v>
      </c>
      <c r="F12" s="90">
        <v>0.4</v>
      </c>
      <c r="G12" s="90">
        <v>-90.566037735849065</v>
      </c>
      <c r="H12" s="75"/>
      <c r="I12" s="29">
        <v>6</v>
      </c>
      <c r="J12" s="90">
        <v>0</v>
      </c>
      <c r="K12" s="29">
        <v>70</v>
      </c>
      <c r="L12" s="90">
        <v>0.3</v>
      </c>
      <c r="M12" s="90">
        <v>-91.428571428571431</v>
      </c>
    </row>
    <row r="13" spans="1:13" s="106" customFormat="1" ht="13" customHeight="1" x14ac:dyDescent="0.25">
      <c r="A13" s="104" t="s">
        <v>73</v>
      </c>
      <c r="B13" s="384"/>
      <c r="C13" s="186">
        <v>51</v>
      </c>
      <c r="D13" s="93">
        <v>0.8</v>
      </c>
      <c r="E13" s="186">
        <v>283</v>
      </c>
      <c r="F13" s="93">
        <v>2.2999999999999998</v>
      </c>
      <c r="G13" s="93">
        <v>-81.978798586572438</v>
      </c>
      <c r="H13" s="101"/>
      <c r="I13" s="186">
        <v>285</v>
      </c>
      <c r="J13" s="93">
        <v>1.7</v>
      </c>
      <c r="K13" s="186">
        <v>591</v>
      </c>
      <c r="L13" s="93">
        <v>2.5</v>
      </c>
      <c r="M13" s="93">
        <v>-51.776649746192895</v>
      </c>
    </row>
    <row r="14" spans="1:13" ht="13" customHeight="1" x14ac:dyDescent="0.25">
      <c r="A14" s="194" t="s">
        <v>65</v>
      </c>
      <c r="B14" s="385"/>
      <c r="C14" s="98">
        <v>206</v>
      </c>
      <c r="D14" s="99">
        <v>3.2</v>
      </c>
      <c r="E14" s="98">
        <v>208</v>
      </c>
      <c r="F14" s="99">
        <v>1.7</v>
      </c>
      <c r="G14" s="99">
        <v>-0.96153846153845812</v>
      </c>
      <c r="H14" s="386"/>
      <c r="I14" s="98">
        <v>429</v>
      </c>
      <c r="J14" s="99">
        <v>2.5</v>
      </c>
      <c r="K14" s="98">
        <v>411</v>
      </c>
      <c r="L14" s="99">
        <v>1.8</v>
      </c>
      <c r="M14" s="99">
        <v>4.3795620437956151</v>
      </c>
    </row>
    <row r="15" spans="1:13" ht="13" customHeight="1" x14ac:dyDescent="0.25">
      <c r="A15" s="131" t="s">
        <v>66</v>
      </c>
      <c r="B15" s="381"/>
      <c r="C15" s="116">
        <v>10</v>
      </c>
      <c r="D15" s="118">
        <v>0.20000000000000018</v>
      </c>
      <c r="E15" s="116">
        <v>56</v>
      </c>
      <c r="F15" s="118">
        <v>0.40000000000000058</v>
      </c>
      <c r="G15" s="118">
        <v>-82.142857142857139</v>
      </c>
      <c r="H15" s="75"/>
      <c r="I15" s="116">
        <v>18</v>
      </c>
      <c r="J15" s="118">
        <v>0</v>
      </c>
      <c r="K15" s="116">
        <v>80</v>
      </c>
      <c r="L15" s="118">
        <v>0.40000000000000013</v>
      </c>
      <c r="M15" s="118">
        <v>-77.5</v>
      </c>
    </row>
    <row r="16" spans="1:13" ht="13" customHeight="1" x14ac:dyDescent="0.25">
      <c r="A16" s="102" t="s">
        <v>147</v>
      </c>
      <c r="B16" s="381"/>
      <c r="C16" s="98">
        <v>267</v>
      </c>
      <c r="D16" s="99">
        <v>4.2</v>
      </c>
      <c r="E16" s="98">
        <v>547</v>
      </c>
      <c r="F16" s="99">
        <v>4.4000000000000004</v>
      </c>
      <c r="G16" s="99">
        <v>-51.188299817184642</v>
      </c>
      <c r="H16" s="101"/>
      <c r="I16" s="98">
        <v>732</v>
      </c>
      <c r="J16" s="99">
        <v>4.2</v>
      </c>
      <c r="K16" s="98">
        <v>1082</v>
      </c>
      <c r="L16" s="99">
        <v>4.7</v>
      </c>
      <c r="M16" s="99">
        <v>-32.34750462107209</v>
      </c>
    </row>
    <row r="17" spans="1:13" s="280" customFormat="1" ht="13" customHeight="1" thickBot="1" x14ac:dyDescent="0.3">
      <c r="A17" s="195" t="s">
        <v>67</v>
      </c>
      <c r="B17" s="387"/>
      <c r="C17" s="463">
        <v>110</v>
      </c>
      <c r="D17" s="278"/>
      <c r="E17" s="154">
        <v>121.5</v>
      </c>
      <c r="F17" s="279"/>
      <c r="G17" s="197">
        <v>-9.465020576131689</v>
      </c>
      <c r="H17" s="159"/>
      <c r="I17" s="463">
        <v>213</v>
      </c>
      <c r="J17" s="278"/>
      <c r="K17" s="154">
        <v>244.4</v>
      </c>
      <c r="L17" s="279"/>
      <c r="M17" s="157">
        <v>-12.847790507364977</v>
      </c>
    </row>
    <row r="18" spans="1:13" ht="11.15" customHeight="1" x14ac:dyDescent="0.25">
      <c r="A18" s="281"/>
      <c r="B18" s="183"/>
      <c r="C18" s="282"/>
      <c r="D18" s="283"/>
      <c r="E18" s="282"/>
      <c r="F18" s="284"/>
      <c r="G18" s="201"/>
      <c r="H18" s="388"/>
      <c r="I18" s="137"/>
      <c r="J18" s="137"/>
      <c r="K18" s="277"/>
      <c r="L18" s="75"/>
      <c r="M18" s="75"/>
    </row>
    <row r="19" spans="1:13" ht="15" customHeight="1" x14ac:dyDescent="0.25">
      <c r="A19" s="141" t="s">
        <v>104</v>
      </c>
      <c r="B19" s="389"/>
      <c r="C19" s="350"/>
      <c r="D19" s="389"/>
      <c r="E19" s="430"/>
      <c r="F19" s="301"/>
      <c r="G19" s="301"/>
      <c r="H19" s="205"/>
      <c r="I19" s="72"/>
      <c r="J19" s="78"/>
      <c r="K19" s="205"/>
      <c r="L19" s="205"/>
      <c r="M19" s="205"/>
    </row>
    <row r="20" spans="1:13" ht="13" customHeight="1" x14ac:dyDescent="0.25">
      <c r="A20" s="390" t="s">
        <v>105</v>
      </c>
      <c r="B20" s="222"/>
      <c r="C20" s="350"/>
      <c r="D20" s="350"/>
      <c r="E20" s="350"/>
      <c r="F20" s="350"/>
      <c r="G20" s="350"/>
      <c r="H20" s="302"/>
      <c r="I20" s="288">
        <v>551</v>
      </c>
      <c r="J20" s="289"/>
      <c r="K20" s="288">
        <v>541</v>
      </c>
      <c r="L20" s="391"/>
      <c r="M20" s="99">
        <v>1.8484288354898348</v>
      </c>
    </row>
    <row r="21" spans="1:13" ht="13" customHeight="1" x14ac:dyDescent="0.25">
      <c r="A21" s="161" t="s">
        <v>106</v>
      </c>
      <c r="B21" s="214"/>
      <c r="C21" s="28"/>
      <c r="D21" s="159"/>
      <c r="E21" s="28"/>
      <c r="F21" s="159"/>
      <c r="G21" s="392"/>
      <c r="H21" s="159"/>
      <c r="I21" s="28"/>
      <c r="J21" s="159"/>
      <c r="K21" s="28"/>
      <c r="L21" s="159"/>
      <c r="M21" s="101"/>
    </row>
    <row r="22" spans="1:13" ht="13" customHeight="1" x14ac:dyDescent="0.25">
      <c r="A22" s="296" t="s">
        <v>135</v>
      </c>
      <c r="B22" s="214"/>
      <c r="C22" s="288">
        <v>1</v>
      </c>
      <c r="D22" s="167"/>
      <c r="E22" s="288">
        <v>1</v>
      </c>
      <c r="F22" s="167"/>
      <c r="G22" s="192">
        <v>0</v>
      </c>
      <c r="H22" s="159"/>
      <c r="I22" s="103"/>
      <c r="J22" s="159"/>
      <c r="K22" s="103"/>
      <c r="L22" s="159"/>
      <c r="M22" s="101"/>
    </row>
    <row r="23" spans="1:13" ht="12.75" customHeight="1" x14ac:dyDescent="0.25">
      <c r="A23" s="299" t="s">
        <v>93</v>
      </c>
      <c r="B23" s="214"/>
      <c r="C23" s="303">
        <v>6</v>
      </c>
      <c r="D23" s="159"/>
      <c r="E23" s="303">
        <v>2</v>
      </c>
      <c r="F23" s="293"/>
      <c r="G23" s="125" t="s">
        <v>151</v>
      </c>
      <c r="H23" s="159"/>
      <c r="I23" s="159"/>
      <c r="J23" s="159"/>
      <c r="K23" s="159"/>
      <c r="L23" s="159"/>
      <c r="M23" s="159"/>
    </row>
    <row r="24" spans="1:13" x14ac:dyDescent="0.25">
      <c r="A24" s="296" t="s">
        <v>94</v>
      </c>
      <c r="B24" s="214"/>
      <c r="C24" s="288">
        <v>10</v>
      </c>
      <c r="D24" s="167"/>
      <c r="E24" s="288">
        <v>42</v>
      </c>
      <c r="F24" s="167"/>
      <c r="G24" s="192">
        <v>-76.19047619047619</v>
      </c>
      <c r="H24" s="101"/>
      <c r="I24" s="394"/>
      <c r="J24" s="393"/>
      <c r="K24" s="394"/>
      <c r="L24" s="393"/>
      <c r="M24" s="302"/>
    </row>
    <row r="25" spans="1:13" ht="12" x14ac:dyDescent="0.25">
      <c r="A25" s="161"/>
      <c r="B25" s="214"/>
      <c r="C25" s="395"/>
      <c r="D25" s="396"/>
      <c r="E25" s="395"/>
      <c r="F25" s="301"/>
      <c r="G25" s="101"/>
      <c r="H25" s="101"/>
      <c r="I25" s="394"/>
      <c r="J25" s="397"/>
      <c r="K25" s="394"/>
      <c r="L25" s="397"/>
      <c r="M25" s="302"/>
    </row>
    <row r="26" spans="1:13" ht="13" customHeight="1" x14ac:dyDescent="0.25">
      <c r="A26" s="194" t="s">
        <v>107</v>
      </c>
      <c r="B26" s="214"/>
      <c r="C26" s="288">
        <v>420.08800000000002</v>
      </c>
      <c r="D26" s="167"/>
      <c r="E26" s="288">
        <v>697.62199999999996</v>
      </c>
      <c r="F26" s="398"/>
      <c r="G26" s="99">
        <v>-39.782862352391405</v>
      </c>
      <c r="H26" s="101"/>
      <c r="I26" s="288">
        <v>1041.479</v>
      </c>
      <c r="J26" s="167"/>
      <c r="K26" s="288">
        <v>1314.07</v>
      </c>
      <c r="L26" s="398"/>
      <c r="M26" s="99">
        <v>-20.744024290943397</v>
      </c>
    </row>
    <row r="27" spans="1:13" ht="13" customHeight="1" x14ac:dyDescent="0.25">
      <c r="A27" s="161"/>
      <c r="B27" s="214"/>
      <c r="C27" s="28"/>
      <c r="D27" s="301"/>
      <c r="E27" s="28"/>
      <c r="F27" s="301"/>
      <c r="G27" s="101"/>
      <c r="H27" s="101"/>
      <c r="I27" s="394"/>
      <c r="J27" s="397"/>
      <c r="K27" s="394"/>
      <c r="L27" s="397"/>
      <c r="M27" s="302"/>
    </row>
    <row r="28" spans="1:13" ht="13" customHeight="1" x14ac:dyDescent="0.25">
      <c r="A28" s="304" t="s">
        <v>108</v>
      </c>
      <c r="B28" s="222"/>
      <c r="C28" s="305"/>
      <c r="D28" s="301"/>
      <c r="E28" s="305"/>
      <c r="F28" s="301"/>
      <c r="G28" s="159"/>
      <c r="H28" s="159"/>
      <c r="I28" s="159"/>
      <c r="J28" s="301"/>
      <c r="K28" s="159"/>
      <c r="L28" s="301"/>
      <c r="M28" s="159"/>
    </row>
    <row r="29" spans="1:13" ht="13" customHeight="1" x14ac:dyDescent="0.25">
      <c r="A29" s="187" t="s">
        <v>96</v>
      </c>
      <c r="B29" s="222"/>
      <c r="C29" s="211">
        <v>3868.7478421701603</v>
      </c>
      <c r="D29" s="399"/>
      <c r="E29" s="211">
        <v>7632.9228335463849</v>
      </c>
      <c r="F29" s="398"/>
      <c r="G29" s="99">
        <v>-49.314988156736348</v>
      </c>
      <c r="H29" s="101"/>
      <c r="I29" s="211">
        <v>5229.5208269052764</v>
      </c>
      <c r="J29" s="399"/>
      <c r="K29" s="211">
        <v>7163.7521008507119</v>
      </c>
      <c r="L29" s="398"/>
      <c r="M29" s="99">
        <v>-27.000254150555282</v>
      </c>
    </row>
    <row r="30" spans="1:13" ht="13" customHeight="1" x14ac:dyDescent="0.25">
      <c r="A30" s="400" t="s">
        <v>109</v>
      </c>
      <c r="C30" s="208">
        <v>255.55610357583231</v>
      </c>
      <c r="D30" s="396"/>
      <c r="E30" s="208">
        <v>430.09247842170163</v>
      </c>
      <c r="F30" s="301"/>
      <c r="G30" s="101">
        <v>-40.58112699072548</v>
      </c>
      <c r="H30" s="75"/>
      <c r="I30" s="208">
        <v>316.92656587473004</v>
      </c>
      <c r="J30" s="396"/>
      <c r="K30" s="208">
        <v>405.4526380746683</v>
      </c>
      <c r="L30" s="301"/>
      <c r="M30" s="101">
        <v>-21.833887336462531</v>
      </c>
    </row>
    <row r="31" spans="1:13" ht="13" customHeight="1" thickBot="1" x14ac:dyDescent="0.3">
      <c r="A31" s="401" t="s">
        <v>110</v>
      </c>
      <c r="B31" s="402"/>
      <c r="C31" s="307">
        <v>15.138546049330296</v>
      </c>
      <c r="D31" s="403"/>
      <c r="E31" s="307">
        <v>17.747166519992884</v>
      </c>
      <c r="F31" s="404"/>
      <c r="G31" s="134">
        <v>-14.698799764592696</v>
      </c>
      <c r="H31" s="75"/>
      <c r="I31" s="307">
        <v>16.500733576788015</v>
      </c>
      <c r="J31" s="403"/>
      <c r="K31" s="307">
        <v>17.668530003574507</v>
      </c>
      <c r="L31" s="404"/>
      <c r="M31" s="134">
        <v>-6.60947134000528</v>
      </c>
    </row>
    <row r="32" spans="1:13" ht="11.15" customHeight="1" x14ac:dyDescent="0.25">
      <c r="A32" s="405"/>
      <c r="B32" s="373"/>
      <c r="C32" s="406"/>
      <c r="D32" s="406"/>
      <c r="E32" s="406"/>
      <c r="F32" s="406"/>
      <c r="G32" s="406"/>
      <c r="H32" s="373"/>
      <c r="I32" s="406"/>
      <c r="J32" s="406"/>
      <c r="K32" s="406"/>
      <c r="L32" s="406"/>
      <c r="M32" s="406"/>
    </row>
    <row r="33" spans="1:13" ht="11.15" customHeight="1" x14ac:dyDescent="0.25">
      <c r="A33" s="513" t="s">
        <v>111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</row>
  </sheetData>
  <mergeCells count="6">
    <mergeCell ref="A33:M33"/>
    <mergeCell ref="C5:G5"/>
    <mergeCell ref="I5:M5"/>
    <mergeCell ref="A1:M1"/>
    <mergeCell ref="A2:M2"/>
    <mergeCell ref="A3:M3"/>
  </mergeCells>
  <pageMargins left="0.19685039370078741" right="0.31496062992125984" top="0.78740157480314965" bottom="0.23622047244094491" header="0" footer="0"/>
  <pageSetup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6"/>
  <sheetViews>
    <sheetView showGridLines="0" zoomScale="120" zoomScaleNormal="120" zoomScaleSheetLayoutView="150" workbookViewId="0">
      <selection activeCell="I16" sqref="I15:I16"/>
    </sheetView>
  </sheetViews>
  <sheetFormatPr defaultColWidth="9.81640625" defaultRowHeight="10.5" x14ac:dyDescent="0.25"/>
  <cols>
    <col min="1" max="1" width="25.7265625" style="265" customWidth="1"/>
    <col min="2" max="2" width="1.7265625" style="231" customWidth="1"/>
    <col min="3" max="4" width="11.1796875" style="234" customWidth="1"/>
    <col min="5" max="5" width="1.7265625" style="264" customWidth="1"/>
    <col min="6" max="7" width="11.1796875" style="234" customWidth="1"/>
    <col min="8" max="8" width="1.7265625" style="264" customWidth="1"/>
    <col min="9" max="10" width="11.1796875" style="234" customWidth="1"/>
    <col min="11" max="11" width="11.26953125" style="231" customWidth="1"/>
    <col min="12" max="12" width="13.7265625" style="226" customWidth="1"/>
    <col min="13" max="13" width="17.453125" style="231" customWidth="1"/>
    <col min="14" max="14" width="18" style="231" customWidth="1"/>
    <col min="15" max="15" width="13.1796875" style="231" customWidth="1"/>
    <col min="16" max="17" width="11.26953125" style="231" customWidth="1"/>
    <col min="18" max="18" width="19" style="231" customWidth="1"/>
    <col min="19" max="19" width="13.54296875" style="226" customWidth="1"/>
    <col min="20" max="16384" width="9.81640625" style="226"/>
  </cols>
  <sheetData>
    <row r="1" spans="1:21" ht="11.15" customHeight="1" x14ac:dyDescent="0.25">
      <c r="A1" s="516" t="s">
        <v>0</v>
      </c>
      <c r="B1" s="516"/>
      <c r="C1" s="516"/>
      <c r="D1" s="516"/>
      <c r="E1" s="516"/>
      <c r="F1" s="516"/>
      <c r="G1" s="516"/>
      <c r="H1" s="516"/>
      <c r="I1" s="516"/>
      <c r="J1" s="516"/>
      <c r="K1" s="223"/>
      <c r="L1" s="224"/>
      <c r="M1" s="224"/>
      <c r="N1" s="224"/>
      <c r="O1" s="224"/>
      <c r="P1" s="224"/>
      <c r="Q1" s="225"/>
      <c r="R1" s="226"/>
      <c r="S1" s="227"/>
      <c r="T1" s="227"/>
      <c r="U1" s="227"/>
    </row>
    <row r="2" spans="1:21" ht="11.15" customHeight="1" x14ac:dyDescent="0.25">
      <c r="A2" s="517" t="s">
        <v>83</v>
      </c>
      <c r="B2" s="517"/>
      <c r="C2" s="517"/>
      <c r="D2" s="517"/>
      <c r="E2" s="517"/>
      <c r="F2" s="517"/>
      <c r="G2" s="517"/>
      <c r="H2" s="517"/>
      <c r="I2" s="517"/>
      <c r="J2" s="517"/>
      <c r="K2" s="226"/>
      <c r="L2" s="228"/>
      <c r="M2" s="228"/>
      <c r="N2" s="228"/>
      <c r="O2" s="228"/>
      <c r="P2" s="228"/>
      <c r="Q2" s="223"/>
      <c r="R2" s="224"/>
      <c r="S2" s="229"/>
      <c r="T2" s="229"/>
      <c r="U2" s="229"/>
    </row>
    <row r="3" spans="1:21" ht="11.15" customHeight="1" x14ac:dyDescent="0.25">
      <c r="A3" s="230"/>
      <c r="B3" s="230"/>
      <c r="C3" s="230"/>
      <c r="D3" s="230"/>
      <c r="E3" s="230"/>
      <c r="F3" s="230"/>
      <c r="G3" s="230"/>
      <c r="H3" s="230"/>
      <c r="I3" s="230"/>
      <c r="J3" s="230"/>
    </row>
    <row r="4" spans="1:21" ht="15" customHeight="1" x14ac:dyDescent="0.25">
      <c r="A4" s="232"/>
      <c r="B4" s="232"/>
      <c r="C4" s="518" t="s">
        <v>84</v>
      </c>
      <c r="D4" s="518"/>
      <c r="E4" s="230"/>
      <c r="F4" s="518" t="s">
        <v>85</v>
      </c>
      <c r="G4" s="518"/>
      <c r="H4" s="518"/>
      <c r="I4" s="518"/>
      <c r="J4" s="518"/>
    </row>
    <row r="5" spans="1:21" ht="15" customHeight="1" x14ac:dyDescent="0.25">
      <c r="A5" s="230"/>
      <c r="B5" s="233"/>
      <c r="C5" s="445" t="s">
        <v>139</v>
      </c>
      <c r="D5" s="445" t="s">
        <v>148</v>
      </c>
      <c r="E5" s="235"/>
      <c r="F5" s="519" t="s">
        <v>138</v>
      </c>
      <c r="G5" s="520"/>
      <c r="H5" s="235"/>
      <c r="I5" s="520" t="s">
        <v>126</v>
      </c>
      <c r="J5" s="520"/>
    </row>
    <row r="6" spans="1:21" s="238" customFormat="1" ht="15" customHeight="1" x14ac:dyDescent="0.25">
      <c r="A6" s="236"/>
      <c r="B6" s="237"/>
      <c r="E6" s="239"/>
      <c r="F6" s="240" t="s">
        <v>86</v>
      </c>
      <c r="G6" s="240" t="s">
        <v>87</v>
      </c>
      <c r="H6" s="241"/>
      <c r="I6" s="240" t="s">
        <v>86</v>
      </c>
      <c r="J6" s="240" t="s">
        <v>87</v>
      </c>
      <c r="K6" s="236"/>
      <c r="M6" s="236"/>
      <c r="N6" s="236"/>
      <c r="O6" s="236"/>
      <c r="P6" s="236"/>
      <c r="Q6" s="236"/>
      <c r="R6" s="236"/>
    </row>
    <row r="7" spans="1:21" ht="13" customHeight="1" x14ac:dyDescent="0.25">
      <c r="A7" s="242" t="s">
        <v>80</v>
      </c>
      <c r="B7" s="243"/>
      <c r="C7" s="244">
        <v>-8.1610496257003007E-3</v>
      </c>
      <c r="D7" s="244">
        <v>3.4327742286017759E-2</v>
      </c>
      <c r="E7" s="245"/>
      <c r="F7" s="151">
        <v>22.971499999999999</v>
      </c>
      <c r="G7" s="246">
        <f>$F$7/F7</f>
        <v>1</v>
      </c>
      <c r="H7" s="247"/>
      <c r="I7" s="151">
        <v>18.845199999999998</v>
      </c>
      <c r="J7" s="246">
        <f>$I$7/I7</f>
        <v>1</v>
      </c>
      <c r="K7" s="436"/>
    </row>
    <row r="8" spans="1:21" ht="13" customHeight="1" x14ac:dyDescent="0.25">
      <c r="A8" s="248" t="s">
        <v>81</v>
      </c>
      <c r="B8" s="243"/>
      <c r="C8" s="249">
        <v>3.3394263946437963E-3</v>
      </c>
      <c r="D8" s="249">
        <v>2.8777697762904841E-2</v>
      </c>
      <c r="E8" s="245"/>
      <c r="F8" s="250">
        <v>3758.91</v>
      </c>
      <c r="G8" s="251">
        <f t="shared" ref="G8:G12" si="0">$F$7/F8</f>
        <v>6.1112130910290479E-3</v>
      </c>
      <c r="H8" s="247"/>
      <c r="I8" s="250">
        <v>3277.14</v>
      </c>
      <c r="J8" s="251">
        <f t="shared" ref="J8:J12" si="1">$I$7/I8</f>
        <v>5.7505019620766882E-3</v>
      </c>
      <c r="K8" s="436"/>
    </row>
    <row r="9" spans="1:21" ht="13" customHeight="1" x14ac:dyDescent="0.25">
      <c r="A9" s="252" t="s">
        <v>78</v>
      </c>
      <c r="B9" s="243"/>
      <c r="C9" s="244">
        <v>-7.7611480813902789E-3</v>
      </c>
      <c r="D9" s="244">
        <v>1.9891227736807959E-2</v>
      </c>
      <c r="E9" s="245"/>
      <c r="F9" s="151">
        <v>5.476</v>
      </c>
      <c r="G9" s="246">
        <f t="shared" si="0"/>
        <v>4.1949415631848064</v>
      </c>
      <c r="H9" s="247"/>
      <c r="I9" s="151">
        <v>4.0307000000000004</v>
      </c>
      <c r="J9" s="246">
        <f t="shared" si="1"/>
        <v>4.675416180812265</v>
      </c>
      <c r="K9" s="436"/>
    </row>
    <row r="10" spans="1:21" ht="13" customHeight="1" x14ac:dyDescent="0.25">
      <c r="A10" s="254" t="s">
        <v>82</v>
      </c>
      <c r="B10" s="253"/>
      <c r="C10" s="249">
        <v>7.1036555917833644E-2</v>
      </c>
      <c r="D10" s="249">
        <v>0.44341377165408757</v>
      </c>
      <c r="E10" s="245"/>
      <c r="F10" s="250">
        <v>70.459999999999994</v>
      </c>
      <c r="G10" s="251">
        <f t="shared" si="0"/>
        <v>0.32602185637240988</v>
      </c>
      <c r="H10" s="247"/>
      <c r="I10" s="250">
        <v>59.89</v>
      </c>
      <c r="J10" s="251">
        <f>$I$7/I10</f>
        <v>0.31466354984137584</v>
      </c>
      <c r="K10" s="436"/>
    </row>
    <row r="11" spans="1:21" ht="13" customHeight="1" x14ac:dyDescent="0.25">
      <c r="A11" s="252" t="s">
        <v>88</v>
      </c>
      <c r="B11" s="253"/>
      <c r="C11" s="244">
        <v>2.242045472620191E-4</v>
      </c>
      <c r="D11" s="244">
        <v>2.5502454025844834E-2</v>
      </c>
      <c r="E11" s="245"/>
      <c r="F11" s="151">
        <v>816.36</v>
      </c>
      <c r="G11" s="246">
        <f t="shared" si="0"/>
        <v>2.8138933803714045E-2</v>
      </c>
      <c r="H11" s="247"/>
      <c r="I11" s="151">
        <v>744.62</v>
      </c>
      <c r="J11" s="246">
        <f t="shared" si="1"/>
        <v>2.5308479492895702E-2</v>
      </c>
      <c r="K11" s="436"/>
    </row>
    <row r="12" spans="1:21" ht="13" customHeight="1" thickBot="1" x14ac:dyDescent="0.3">
      <c r="A12" s="491" t="s">
        <v>89</v>
      </c>
      <c r="B12" s="255"/>
      <c r="C12" s="460">
        <v>-4.8405533300293069E-3</v>
      </c>
      <c r="D12" s="460">
        <v>-1.4250697824753633E-3</v>
      </c>
      <c r="E12" s="256"/>
      <c r="F12" s="461">
        <v>0.87984755999999997</v>
      </c>
      <c r="G12" s="462">
        <f t="shared" si="0"/>
        <v>26.108499976973285</v>
      </c>
      <c r="H12" s="257"/>
      <c r="I12" s="461">
        <v>0.89219451000000005</v>
      </c>
      <c r="J12" s="462">
        <f t="shared" si="1"/>
        <v>21.122299889516242</v>
      </c>
      <c r="K12" s="436"/>
    </row>
    <row r="13" spans="1:21" ht="11.15" customHeight="1" x14ac:dyDescent="0.25">
      <c r="A13" s="258"/>
      <c r="B13" s="258"/>
      <c r="C13" s="259"/>
      <c r="D13" s="259"/>
      <c r="E13" s="260"/>
      <c r="F13" s="261"/>
      <c r="G13" s="262"/>
      <c r="H13" s="263"/>
      <c r="I13" s="261"/>
      <c r="J13" s="262"/>
    </row>
    <row r="14" spans="1:21" ht="11.15" customHeight="1" x14ac:dyDescent="0.25">
      <c r="A14" s="515" t="s">
        <v>90</v>
      </c>
      <c r="B14" s="515"/>
      <c r="C14" s="515"/>
      <c r="D14" s="515"/>
      <c r="E14" s="515"/>
      <c r="F14" s="515"/>
      <c r="G14" s="515"/>
      <c r="H14" s="515"/>
      <c r="I14" s="515"/>
      <c r="J14" s="515"/>
    </row>
    <row r="15" spans="1:21" ht="11.15" customHeight="1" x14ac:dyDescent="0.25">
      <c r="A15" s="83"/>
      <c r="B15" s="183"/>
    </row>
    <row r="16" spans="1:21" ht="11.15" customHeight="1" x14ac:dyDescent="0.25"/>
    <row r="17" spans="1:17" ht="11.15" customHeight="1" x14ac:dyDescent="0.25"/>
    <row r="18" spans="1:17" ht="11.15" customHeight="1" x14ac:dyDescent="0.25"/>
    <row r="19" spans="1:17" ht="11.15" customHeight="1" x14ac:dyDescent="0.25"/>
    <row r="20" spans="1:17" ht="11.15" customHeight="1" x14ac:dyDescent="0.25"/>
    <row r="21" spans="1:17" ht="11.15" customHeight="1" x14ac:dyDescent="0.25"/>
    <row r="22" spans="1:17" ht="11.15" customHeight="1" x14ac:dyDescent="0.25"/>
    <row r="23" spans="1:17" ht="11.15" customHeight="1" x14ac:dyDescent="0.25"/>
    <row r="24" spans="1:17" x14ac:dyDescent="0.25">
      <c r="A24" s="266"/>
      <c r="B24" s="267"/>
      <c r="C24" s="268"/>
    </row>
    <row r="27" spans="1:17" x14ac:dyDescent="0.25">
      <c r="A27" s="266"/>
      <c r="B27" s="267"/>
      <c r="C27" s="268"/>
    </row>
    <row r="28" spans="1:17" x14ac:dyDescent="0.25">
      <c r="A28" s="266"/>
      <c r="B28" s="267"/>
      <c r="C28" s="268"/>
    </row>
    <row r="29" spans="1:17" x14ac:dyDescent="0.25">
      <c r="A29" s="266"/>
      <c r="B29" s="267"/>
      <c r="C29" s="268"/>
    </row>
    <row r="30" spans="1:17" x14ac:dyDescent="0.25">
      <c r="A30" s="266"/>
      <c r="B30" s="267"/>
      <c r="C30" s="268"/>
    </row>
    <row r="31" spans="1:17" x14ac:dyDescent="0.25">
      <c r="F31" s="269"/>
      <c r="M31" s="270"/>
      <c r="O31" s="271"/>
      <c r="P31" s="271"/>
      <c r="Q31" s="271"/>
    </row>
    <row r="32" spans="1:17" x14ac:dyDescent="0.25">
      <c r="K32" s="226"/>
      <c r="M32" s="270"/>
      <c r="O32" s="271"/>
      <c r="P32" s="271"/>
      <c r="Q32" s="271"/>
    </row>
    <row r="33" spans="1:18" x14ac:dyDescent="0.25">
      <c r="K33" s="226"/>
      <c r="M33" s="225"/>
      <c r="R33" s="271"/>
    </row>
    <row r="35" spans="1:18" x14ac:dyDescent="0.25">
      <c r="F35" s="269"/>
    </row>
    <row r="36" spans="1:18" x14ac:dyDescent="0.25">
      <c r="M36" s="226"/>
      <c r="N36" s="226"/>
      <c r="O36" s="226"/>
      <c r="P36" s="226"/>
      <c r="Q36" s="226"/>
    </row>
    <row r="37" spans="1:18" x14ac:dyDescent="0.25">
      <c r="M37" s="226"/>
      <c r="N37" s="226"/>
      <c r="O37" s="226"/>
      <c r="P37" s="226"/>
      <c r="Q37" s="226"/>
      <c r="R37" s="226"/>
    </row>
    <row r="38" spans="1:18" x14ac:dyDescent="0.25">
      <c r="M38" s="226"/>
      <c r="N38" s="226"/>
      <c r="O38" s="226"/>
      <c r="P38" s="226"/>
      <c r="Q38" s="226"/>
      <c r="R38" s="226"/>
    </row>
    <row r="39" spans="1:18" x14ac:dyDescent="0.25">
      <c r="M39" s="258"/>
      <c r="N39" s="258"/>
      <c r="O39" s="258"/>
      <c r="P39" s="258"/>
      <c r="Q39" s="258"/>
      <c r="R39" s="226"/>
    </row>
    <row r="40" spans="1:18" x14ac:dyDescent="0.25">
      <c r="M40" s="258"/>
      <c r="N40" s="258"/>
      <c r="O40" s="258"/>
      <c r="P40" s="258"/>
      <c r="Q40" s="258"/>
      <c r="R40" s="258"/>
    </row>
    <row r="41" spans="1:18" x14ac:dyDescent="0.25">
      <c r="M41" s="272"/>
      <c r="N41" s="258"/>
      <c r="O41" s="258"/>
      <c r="P41" s="258"/>
      <c r="Q41" s="258"/>
      <c r="R41" s="258"/>
    </row>
    <row r="42" spans="1:18" x14ac:dyDescent="0.25">
      <c r="M42" s="258"/>
      <c r="N42" s="258"/>
      <c r="O42" s="258"/>
      <c r="P42" s="258"/>
      <c r="Q42" s="258"/>
      <c r="R42" s="258"/>
    </row>
    <row r="43" spans="1:18" x14ac:dyDescent="0.25">
      <c r="M43" s="226"/>
      <c r="N43" s="226"/>
      <c r="O43" s="226"/>
      <c r="P43" s="226"/>
      <c r="Q43" s="226"/>
      <c r="R43" s="258"/>
    </row>
    <row r="44" spans="1:18" x14ac:dyDescent="0.25">
      <c r="A44" s="266"/>
      <c r="B44" s="267"/>
      <c r="C44" s="268"/>
      <c r="M44" s="226"/>
      <c r="N44" s="226"/>
      <c r="O44" s="226"/>
      <c r="P44" s="226"/>
      <c r="Q44" s="226"/>
      <c r="R44" s="226"/>
    </row>
    <row r="45" spans="1:18" x14ac:dyDescent="0.25">
      <c r="A45" s="266"/>
      <c r="B45" s="267"/>
      <c r="C45" s="268"/>
      <c r="M45" s="258"/>
      <c r="N45" s="258"/>
      <c r="O45" s="258"/>
      <c r="P45" s="258"/>
      <c r="Q45" s="258"/>
      <c r="R45" s="226"/>
    </row>
    <row r="46" spans="1:18" x14ac:dyDescent="0.25">
      <c r="A46" s="266"/>
      <c r="B46" s="267"/>
      <c r="C46" s="268"/>
      <c r="R46" s="258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 Consolidado Balance</vt:lpstr>
      <vt:lpstr>Consolidado Resultados</vt:lpstr>
      <vt:lpstr>KOF</vt:lpstr>
      <vt:lpstr>FEMCO Proximidad</vt:lpstr>
      <vt:lpstr>FEMCO Salud</vt:lpstr>
      <vt:lpstr>FEMCO Combustibles</vt:lpstr>
      <vt:lpstr>Otros indicadores</vt:lpstr>
      <vt:lpstr>' Consolidado Balance'!Print_Area</vt:lpstr>
      <vt:lpstr>'Consolidado Resultados'!Print_Area</vt:lpstr>
      <vt:lpstr>'FEMCO Combustibles'!Print_Area</vt:lpstr>
      <vt:lpstr>'FEMCO Proximidad'!Print_Area</vt:lpstr>
      <vt:lpstr>'FEMCO Salud'!Print_Area</vt:lpstr>
      <vt:lpstr>KOF!Print_Area</vt:lpstr>
      <vt:lpstr>'Otros indicadores'!Print_Area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Gonzalez Gutierrez Marcelo</cp:lastModifiedBy>
  <cp:lastPrinted>2019-02-25T22:28:48Z</cp:lastPrinted>
  <dcterms:created xsi:type="dcterms:W3CDTF">2018-07-21T01:46:58Z</dcterms:created>
  <dcterms:modified xsi:type="dcterms:W3CDTF">2020-07-24T00:44:03Z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