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mbeddings/oleObject3.bin" ContentType="application/vnd.openxmlformats-officedocument.oleObject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pfem01.csc.fmx\RI\Trimestres FEMSA\2017\Abril\Documentos Finales\"/>
    </mc:Choice>
  </mc:AlternateContent>
  <bookViews>
    <workbookView xWindow="0" yWindow="0" windowWidth="28800" windowHeight="12135" tabRatio="807" firstSheet="1" activeTab="1"/>
  </bookViews>
  <sheets>
    <sheet name="Consolidated Results" sheetId="1" r:id="rId1"/>
    <sheet name="Consolidated Balance" sheetId="4" r:id="rId2"/>
    <sheet name="FEMSA Comercio-Retail Division" sheetId="8" r:id="rId3"/>
    <sheet name="FEMSA Comercio-Health Division" sheetId="20" r:id="rId4"/>
    <sheet name="FEMSA Comercio-Fuel Division" sheetId="19" r:id="rId5"/>
    <sheet name="Coca-Cola FEMSA" sheetId="7" r:id="rId6"/>
    <sheet name="Other Info." sheetId="12" r:id="rId7"/>
  </sheets>
  <externalReferences>
    <externalReference r:id="rId8"/>
    <externalReference r:id="rId9"/>
  </externalReferences>
  <definedNames>
    <definedName name="\A" localSheetId="6">[1]Virtuales!#REF!</definedName>
    <definedName name="\B" localSheetId="6">[1]Virtuales!#REF!</definedName>
    <definedName name="\C" localSheetId="6">[1]Virtuales!#REF!</definedName>
    <definedName name="\D" localSheetId="6">[1]Virtuales!#REF!</definedName>
    <definedName name="\E" localSheetId="6">[1]Virtuales!#REF!</definedName>
    <definedName name="\F" localSheetId="6">[1]Virtuales!#REF!</definedName>
    <definedName name="\G" localSheetId="6">[1]Virtuales!#REF!</definedName>
    <definedName name="\H" localSheetId="6">[1]Virtuales!#REF!</definedName>
    <definedName name="\I" localSheetId="6">[1]Virtuales!#REF!</definedName>
    <definedName name="\J" localSheetId="6">[1]Virtuales!#REF!</definedName>
    <definedName name="\K" localSheetId="6">[1]Virtuales!#REF!</definedName>
    <definedName name="\L" localSheetId="6">[1]Virtuales!#REF!</definedName>
    <definedName name="\M" localSheetId="6">[1]Virtuales!#REF!</definedName>
    <definedName name="\N" localSheetId="6">[1]Virtuales!#REF!</definedName>
    <definedName name="\O" localSheetId="6">[1]Virtuales!#REF!</definedName>
    <definedName name="\Z" localSheetId="6">[1]Virtuales!#REF!</definedName>
    <definedName name="ACTCV" localSheetId="6">[1]Virtuales!#REF!</definedName>
    <definedName name="ACTINVER" localSheetId="6">[1]Virtuales!#REF!</definedName>
    <definedName name="capbalance" localSheetId="6">[1]Virtuales!#REF!</definedName>
    <definedName name="CAPTURA" localSheetId="6">[1]Virtuales!#REF!</definedName>
    <definedName name="CAPTURA1" localSheetId="6">[1]Virtuales!#REF!</definedName>
    <definedName name="DESGLOSE" localSheetId="6">[1]Virtuales!#REF!</definedName>
    <definedName name="DESGLOSE_DE_PRINCIPALES_CONCEPTOS_DEL_ESTADO_DE_CAMBIOS" localSheetId="6">[1]Virtuales!#REF!</definedName>
    <definedName name="desglose1" localSheetId="6">[1]Virtuales!#REF!</definedName>
    <definedName name="desglose2" localSheetId="6">[1]Virtuales!#REF!</definedName>
    <definedName name="ebitdaprom" localSheetId="4">#REF!,#REF!,#REF!,#REF!,#REF!,#REF!</definedName>
    <definedName name="ebitdaprom" localSheetId="3">#REF!,#REF!,#REF!,#REF!,#REF!,#REF!</definedName>
    <definedName name="ebitdaprom">#REF!,#REF!,#REF!,#REF!,#REF!,#REF!</definedName>
    <definedName name="EDOCAM" localSheetId="6">[1]Virtuales!#REF!</definedName>
    <definedName name="edocamb1" localSheetId="6">[1]Virtuales!#REF!</definedName>
    <definedName name="edocamb2" localSheetId="6">[1]Virtuales!#REF!</definedName>
    <definedName name="EDOCAMBOLSA" localSheetId="6">[1]Virtuales!#REF!</definedName>
    <definedName name="edovar" localSheetId="6">[1]Virtuales!#REF!</definedName>
    <definedName name="EDVAR" localSheetId="6">[1]Virtuales!#REF!</definedName>
    <definedName name="EDVAR1" localSheetId="6">[1]Virtuales!#REF!</definedName>
    <definedName name="edvar2" localSheetId="6">[1]Virtuales!#REF!</definedName>
    <definedName name="FACTOR" localSheetId="6">[1]Virtuales!#REF!</definedName>
    <definedName name="FACTOR_88" localSheetId="6">[1]Virtuales!#REF!</definedName>
    <definedName name="FORNATO" localSheetId="6">[1]Virtuales!#REF!</definedName>
    <definedName name="INDICES" localSheetId="6">[1]Virtuales!#REF!</definedName>
    <definedName name="INVENT89" localSheetId="6">[1]Virtuales!#REF!</definedName>
    <definedName name="kofpc" localSheetId="6">'[2]KOF MÉXICO'!$A$49:$AB$92,'[2]KOF MÉXICO'!$AE$55:$AE$102,'[2]KOF MÉXICO'!$AL$49:$BC$88</definedName>
    <definedName name="_xlnm.Print_Area" localSheetId="5">'Coca-Cola FEMSA'!$A$1:$I$35</definedName>
    <definedName name="_xlnm.Print_Area" localSheetId="1">'Consolidated Balance'!$A$1:$H$52</definedName>
    <definedName name="_xlnm.Print_Area" localSheetId="0">'Consolidated Results'!$A$1:$I$52</definedName>
    <definedName name="_xlnm.Print_Area" localSheetId="4">'FEMSA Comercio-Fuel Division'!$A$1:$H$33</definedName>
    <definedName name="_xlnm.Print_Area" localSheetId="3">'FEMSA Comercio-Health Division'!$A$1:$H$31</definedName>
    <definedName name="_xlnm.Print_Area" localSheetId="2">'FEMSA Comercio-Retail Division'!$A$1:$H$34</definedName>
    <definedName name="_xlnm.Print_Area" localSheetId="6">'Other Info.'!$A$1:$J$17</definedName>
    <definedName name="prueba" localSheetId="6">[1]Virtuales!#REF!</definedName>
    <definedName name="RESLTADOS" localSheetId="6">[1]Virtuales!#REF!</definedName>
    <definedName name="RETACT" localSheetId="6">[1]Virtuales!#REF!</definedName>
    <definedName name="RETAMAF" localSheetId="6">[1]Virtuales!#REF!</definedName>
    <definedName name="RETAMCD" localSheetId="6">[1]Virtuales!#REF!</definedName>
    <definedName name="RETAMINVT" localSheetId="6">[1]Virtuales!#REF!</definedName>
  </definedNames>
  <calcPr calcId="152511"/>
</workbook>
</file>

<file path=xl/calcChain.xml><?xml version="1.0" encoding="utf-8"?>
<calcChain xmlns="http://schemas.openxmlformats.org/spreadsheetml/2006/main">
  <c r="C6" i="19" l="1"/>
  <c r="G6" i="19"/>
  <c r="F6" i="19"/>
  <c r="D6" i="19"/>
  <c r="G6" i="20"/>
  <c r="F6" i="20"/>
  <c r="D6" i="20"/>
  <c r="C6" i="8"/>
  <c r="C7" i="7"/>
  <c r="E6" i="19"/>
  <c r="C6" i="7"/>
  <c r="C5" i="8" s="1"/>
  <c r="E6" i="8" l="1"/>
  <c r="E7" i="7"/>
  <c r="C6" i="20"/>
  <c r="C5" i="20"/>
  <c r="C5" i="19"/>
  <c r="E6" i="20" l="1"/>
</calcChain>
</file>

<file path=xl/sharedStrings.xml><?xml version="1.0" encoding="utf-8"?>
<sst xmlns="http://schemas.openxmlformats.org/spreadsheetml/2006/main" count="225" uniqueCount="147">
  <si>
    <t>FEMSA</t>
  </si>
  <si>
    <t>Coca-Cola FEMSA</t>
  </si>
  <si>
    <t xml:space="preserve">Total </t>
  </si>
  <si>
    <t>Colombia</t>
  </si>
  <si>
    <t>Venezuela</t>
  </si>
  <si>
    <t>Argentina</t>
  </si>
  <si>
    <t>Total revenues</t>
  </si>
  <si>
    <t>Cost of sales</t>
  </si>
  <si>
    <t>Gross profit</t>
  </si>
  <si>
    <t>Income tax</t>
  </si>
  <si>
    <t xml:space="preserve">Net consolidated income </t>
  </si>
  <si>
    <t>Net majority income</t>
  </si>
  <si>
    <t>Net minority income</t>
  </si>
  <si>
    <t>% of rev.</t>
  </si>
  <si>
    <t>Depreciation</t>
  </si>
  <si>
    <t>CAPEX</t>
  </si>
  <si>
    <t>Administrative expenses</t>
  </si>
  <si>
    <t>Selling expenses</t>
  </si>
  <si>
    <t>Results of Operations</t>
  </si>
  <si>
    <t>Millions of Pesos</t>
  </si>
  <si>
    <t>Consolidated Income Statement</t>
  </si>
  <si>
    <t>Cash and cash equivalents</t>
  </si>
  <si>
    <t>Accounts receivable</t>
  </si>
  <si>
    <t>Inventories</t>
  </si>
  <si>
    <t>Other current assets</t>
  </si>
  <si>
    <t>Total current assets</t>
  </si>
  <si>
    <t>Investments in shares</t>
  </si>
  <si>
    <t>Property, plant and equipment, net</t>
  </si>
  <si>
    <t>Other assets</t>
  </si>
  <si>
    <t>TOTAL ASSETS</t>
  </si>
  <si>
    <t>LIABILITIES &amp; STOCKHOLDERS´ EQUITY</t>
  </si>
  <si>
    <t>Bank loans</t>
  </si>
  <si>
    <t xml:space="preserve">Interest payable      </t>
  </si>
  <si>
    <t>Operating liabilities</t>
  </si>
  <si>
    <t>Total current liabilities</t>
  </si>
  <si>
    <t>Labor liabilities</t>
  </si>
  <si>
    <t>Other liabilities</t>
  </si>
  <si>
    <t>Total liabilities</t>
  </si>
  <si>
    <t>Total stockholders’ equity</t>
  </si>
  <si>
    <t>Consolidated Balance Sheet</t>
  </si>
  <si>
    <t>ASSETS</t>
  </si>
  <si>
    <t>Income from operations</t>
  </si>
  <si>
    <t>Average Rate</t>
  </si>
  <si>
    <t>Denominated in:</t>
  </si>
  <si>
    <t>Total debt</t>
  </si>
  <si>
    <t>% of Total Debt</t>
  </si>
  <si>
    <t>Sales volumes</t>
  </si>
  <si>
    <t>(Millions of unit cases)</t>
  </si>
  <si>
    <t>Mexico and Central America</t>
  </si>
  <si>
    <t>South America</t>
  </si>
  <si>
    <t>Information of OXXO Stores</t>
  </si>
  <si>
    <t>Total stores</t>
  </si>
  <si>
    <t xml:space="preserve">   Sales (thousands of pesos)</t>
  </si>
  <si>
    <t>Macroeconomic Information</t>
  </si>
  <si>
    <t>Inflation</t>
  </si>
  <si>
    <t>Per USD</t>
  </si>
  <si>
    <t>Mexico</t>
  </si>
  <si>
    <t>Brazil</t>
  </si>
  <si>
    <t>Euro Zone</t>
  </si>
  <si>
    <t xml:space="preserve">% of Total </t>
  </si>
  <si>
    <t>Amortization &amp; other non-cash charges</t>
  </si>
  <si>
    <t xml:space="preserve">   Total debt = short-term bank loans + current maturities of long-term debt + long-term bank loans. </t>
  </si>
  <si>
    <t>Current maturities of long-term debt</t>
  </si>
  <si>
    <t>Operative Cash Flow &amp; CAPEX</t>
  </si>
  <si>
    <t>Financial Ratios</t>
  </si>
  <si>
    <t>% Var.</t>
  </si>
  <si>
    <t>Operative Cash Flow (EBITDA)</t>
  </si>
  <si>
    <t>Net new convenience stores:</t>
  </si>
  <si>
    <t>TOTAL LIABILITIES AND STOCKHOLDERS’ EQUITY</t>
  </si>
  <si>
    <t>Other non-operating expenses (income)</t>
  </si>
  <si>
    <t>Income before income tax and participation in associates results</t>
  </si>
  <si>
    <t>Other operating expenses (income), net</t>
  </si>
  <si>
    <t>Operative cash flow</t>
  </si>
  <si>
    <t>End-of-period Exchange Rates</t>
  </si>
  <si>
    <t>Chile</t>
  </si>
  <si>
    <t>Total service stations</t>
  </si>
  <si>
    <t>Net new service stations</t>
  </si>
  <si>
    <t>Var. p.p.</t>
  </si>
  <si>
    <t>Last-twelve-months</t>
  </si>
  <si>
    <t xml:space="preserve">vs. Last quarter </t>
  </si>
  <si>
    <t>For the first quarter of:</t>
  </si>
  <si>
    <t>1Q 2017</t>
  </si>
  <si>
    <t>Philippines</t>
  </si>
  <si>
    <r>
      <t xml:space="preserve">Other operating expenses (income), net </t>
    </r>
    <r>
      <rPr>
        <vertAlign val="superscript"/>
        <sz val="8"/>
        <rFont val="Calibri"/>
        <family val="2"/>
        <scheme val="minor"/>
      </rPr>
      <t>(1)</t>
    </r>
  </si>
  <si>
    <r>
      <t>Income from operations</t>
    </r>
    <r>
      <rPr>
        <vertAlign val="superscript"/>
        <sz val="8"/>
        <color indexed="8"/>
        <rFont val="Calibri"/>
        <family val="2"/>
        <scheme val="minor"/>
      </rPr>
      <t>(2)</t>
    </r>
  </si>
  <si>
    <r>
      <t>Participation in associates results</t>
    </r>
    <r>
      <rPr>
        <vertAlign val="superscript"/>
        <sz val="8"/>
        <color indexed="8"/>
        <rFont val="Calibri"/>
        <family val="2"/>
        <scheme val="minor"/>
      </rPr>
      <t>(3)</t>
    </r>
  </si>
  <si>
    <r>
      <t>Liquidity</t>
    </r>
    <r>
      <rPr>
        <vertAlign val="superscript"/>
        <sz val="8"/>
        <color indexed="8"/>
        <rFont val="Calibri"/>
        <family val="2"/>
        <scheme val="minor"/>
      </rPr>
      <t>(4)</t>
    </r>
  </si>
  <si>
    <r>
      <t>Interest coverage</t>
    </r>
    <r>
      <rPr>
        <vertAlign val="superscript"/>
        <sz val="8"/>
        <color indexed="8"/>
        <rFont val="Calibri"/>
        <family val="2"/>
        <scheme val="minor"/>
      </rPr>
      <t>(5)</t>
    </r>
  </si>
  <si>
    <r>
      <t>Leverage</t>
    </r>
    <r>
      <rPr>
        <vertAlign val="superscript"/>
        <sz val="8"/>
        <color indexed="8"/>
        <rFont val="Calibri"/>
        <family val="2"/>
        <scheme val="minor"/>
      </rPr>
      <t>(6)</t>
    </r>
  </si>
  <si>
    <r>
      <t>Capitalization</t>
    </r>
    <r>
      <rPr>
        <vertAlign val="superscript"/>
        <sz val="8"/>
        <color indexed="8"/>
        <rFont val="Calibri"/>
        <family val="2"/>
        <scheme val="minor"/>
      </rPr>
      <t>(7)</t>
    </r>
  </si>
  <si>
    <r>
      <t xml:space="preserve">% Org </t>
    </r>
    <r>
      <rPr>
        <b/>
        <vertAlign val="superscript"/>
        <sz val="8"/>
        <color rgb="FF850026"/>
        <rFont val="Calibri"/>
        <family val="2"/>
        <scheme val="minor"/>
      </rPr>
      <t>(A)</t>
    </r>
  </si>
  <si>
    <t>Interest expense</t>
  </si>
  <si>
    <r>
      <rPr>
        <vertAlign val="superscript"/>
        <sz val="7"/>
        <color indexed="8"/>
        <rFont val="Calibri"/>
        <family val="2"/>
        <scheme val="minor"/>
      </rPr>
      <t>(1)</t>
    </r>
    <r>
      <rPr>
        <sz val="7"/>
        <color indexed="8"/>
        <rFont val="Calibri"/>
        <family val="2"/>
        <scheme val="minor"/>
      </rPr>
      <t xml:space="preserve"> Other operating expenses (income), net = other operating expenses (income) +(-) equity method from operated associates.</t>
    </r>
  </si>
  <si>
    <r>
      <rPr>
        <vertAlign val="superscript"/>
        <sz val="7"/>
        <color indexed="8"/>
        <rFont val="Calibri"/>
        <family val="2"/>
        <scheme val="minor"/>
      </rPr>
      <t>(2)</t>
    </r>
    <r>
      <rPr>
        <sz val="7"/>
        <color indexed="8"/>
        <rFont val="Calibri"/>
        <family val="2"/>
        <scheme val="minor"/>
      </rPr>
      <t xml:space="preserve"> Income from operations = gross profit - administrative and selling expenses  - other operating expenses (income), net.</t>
    </r>
  </si>
  <si>
    <r>
      <t>(3)</t>
    </r>
    <r>
      <rPr>
        <sz val="7"/>
        <color indexed="8"/>
        <rFont val="Calibri"/>
        <family val="2"/>
        <scheme val="minor"/>
      </rPr>
      <t xml:space="preserve"> Mainly represents the equity method participation in Heineken´s results, net.</t>
    </r>
  </si>
  <si>
    <r>
      <t>(4)</t>
    </r>
    <r>
      <rPr>
        <sz val="7"/>
        <color indexed="8"/>
        <rFont val="Calibri"/>
        <family val="2"/>
        <scheme val="minor"/>
      </rPr>
      <t xml:space="preserve"> Total current assets / total current liabilities.</t>
    </r>
  </si>
  <si>
    <r>
      <t>(5)</t>
    </r>
    <r>
      <rPr>
        <sz val="7"/>
        <color indexed="8"/>
        <rFont val="Calibri"/>
        <family val="2"/>
        <scheme val="minor"/>
      </rPr>
      <t xml:space="preserve"> Income from operations + depreciation + amortization &amp; other / interest expense, net.</t>
    </r>
  </si>
  <si>
    <r>
      <t>(6)</t>
    </r>
    <r>
      <rPr>
        <sz val="7"/>
        <color indexed="8"/>
        <rFont val="Calibri"/>
        <family val="2"/>
        <scheme val="minor"/>
      </rPr>
      <t xml:space="preserve">  Total liabilities / total stockholders' equity.</t>
    </r>
  </si>
  <si>
    <r>
      <t>(7)</t>
    </r>
    <r>
      <rPr>
        <sz val="7"/>
        <color indexed="8"/>
        <rFont val="Calibri"/>
        <family val="2"/>
        <scheme val="minor"/>
      </rPr>
      <t xml:space="preserve"> Total debt / long-term debt + stockholders' equity.</t>
    </r>
  </si>
  <si>
    <r>
      <t xml:space="preserve">Intangible assets </t>
    </r>
    <r>
      <rPr>
        <vertAlign val="superscript"/>
        <sz val="8"/>
        <color indexed="8"/>
        <rFont val="Calibri"/>
        <family val="2"/>
        <scheme val="minor"/>
      </rPr>
      <t>(1)</t>
    </r>
  </si>
  <si>
    <r>
      <t xml:space="preserve">Long-term debt </t>
    </r>
    <r>
      <rPr>
        <vertAlign val="superscript"/>
        <sz val="8"/>
        <color indexed="8"/>
        <rFont val="Calibri"/>
        <family val="2"/>
        <scheme val="minor"/>
      </rPr>
      <t>(2)</t>
    </r>
  </si>
  <si>
    <r>
      <t>Fixed rate</t>
    </r>
    <r>
      <rPr>
        <vertAlign val="superscript"/>
        <sz val="8"/>
        <rFont val="Calibri"/>
        <family val="2"/>
        <scheme val="minor"/>
      </rPr>
      <t>(2)</t>
    </r>
  </si>
  <si>
    <r>
      <t>Variable rate</t>
    </r>
    <r>
      <rPr>
        <vertAlign val="superscript"/>
        <sz val="8"/>
        <rFont val="Calibri"/>
        <family val="2"/>
        <scheme val="minor"/>
      </rPr>
      <t>(2)</t>
    </r>
  </si>
  <si>
    <r>
      <t>(1)</t>
    </r>
    <r>
      <rPr>
        <sz val="7"/>
        <color indexed="8"/>
        <rFont val="Calibri"/>
        <family val="2"/>
        <scheme val="minor"/>
      </rPr>
      <t xml:space="preserve"> Includes mainly the intangible assets generated by acquisitions.</t>
    </r>
  </si>
  <si>
    <r>
      <t>(2)</t>
    </r>
    <r>
      <rPr>
        <sz val="7"/>
        <color indexed="8"/>
        <rFont val="Calibri"/>
        <family val="2"/>
        <scheme val="minor"/>
      </rPr>
      <t xml:space="preserve"> Includes the effect of derivative financial instruments on long-term debt.</t>
    </r>
  </si>
  <si>
    <r>
      <t xml:space="preserve">DEBT MIX </t>
    </r>
    <r>
      <rPr>
        <b/>
        <vertAlign val="superscript"/>
        <sz val="8"/>
        <color theme="0"/>
        <rFont val="Calibri"/>
        <family val="2"/>
        <scheme val="minor"/>
      </rPr>
      <t>(2)</t>
    </r>
  </si>
  <si>
    <t xml:space="preserve">            March 31, 2017</t>
  </si>
  <si>
    <r>
      <t>% Org.</t>
    </r>
    <r>
      <rPr>
        <b/>
        <vertAlign val="superscript"/>
        <sz val="8"/>
        <color rgb="FF850026"/>
        <rFont val="Calibri"/>
        <family val="2"/>
        <scheme val="minor"/>
      </rPr>
      <t>(A)</t>
    </r>
  </si>
  <si>
    <r>
      <t xml:space="preserve">Same-store data: </t>
    </r>
    <r>
      <rPr>
        <vertAlign val="superscript"/>
        <sz val="8"/>
        <color indexed="8"/>
        <rFont val="Calibri"/>
        <family val="2"/>
        <scheme val="minor"/>
      </rPr>
      <t>(2)</t>
    </r>
  </si>
  <si>
    <t>Sales (thousands of pesos)</t>
  </si>
  <si>
    <t>Ticket (pesos)</t>
  </si>
  <si>
    <t>Traffic (thousands of transactions)</t>
  </si>
  <si>
    <t>Interest expense, net</t>
  </si>
  <si>
    <t>Foreign exchange loss (gain)</t>
  </si>
  <si>
    <t>Other financial expenses (income), net.</t>
  </si>
  <si>
    <t>Interest income</t>
  </si>
  <si>
    <t>Financing expenses, net</t>
  </si>
  <si>
    <t>Mexican pesos</t>
  </si>
  <si>
    <t>Brazilian reais</t>
  </si>
  <si>
    <t>Chilean pesos</t>
  </si>
  <si>
    <t>Volume (thousands of liters)</t>
  </si>
  <si>
    <t xml:space="preserve"> Average price per liter</t>
  </si>
  <si>
    <r>
      <t xml:space="preserve">Same-store data: </t>
    </r>
    <r>
      <rPr>
        <vertAlign val="superscript"/>
        <sz val="8"/>
        <color indexed="8"/>
        <rFont val="Calibri"/>
        <family val="2"/>
        <scheme val="minor"/>
      </rPr>
      <t>(1)</t>
    </r>
  </si>
  <si>
    <r>
      <rPr>
        <vertAlign val="superscript"/>
        <sz val="7"/>
        <rFont val="Calibri"/>
        <family val="2"/>
        <scheme val="minor"/>
      </rPr>
      <t>(1)</t>
    </r>
    <r>
      <rPr>
        <sz val="7"/>
        <rFont val="Calibri"/>
        <family val="2"/>
        <scheme val="minor"/>
      </rPr>
      <t xml:space="preserve"> Aquisitions are included.</t>
    </r>
  </si>
  <si>
    <r>
      <rPr>
        <vertAlign val="superscript"/>
        <sz val="7"/>
        <rFont val="Calibri"/>
        <family val="2"/>
        <scheme val="minor"/>
      </rPr>
      <t>(2)</t>
    </r>
    <r>
      <rPr>
        <sz val="7"/>
        <rFont val="Calibri"/>
        <family val="2"/>
        <scheme val="minor"/>
      </rPr>
      <t xml:space="preserve"> Monthly average information per store, considering same stores with more than twelve months of all the operations of FEMSA Comercio - Health Division.</t>
    </r>
  </si>
  <si>
    <r>
      <rPr>
        <vertAlign val="superscript"/>
        <sz val="7"/>
        <rFont val="Calibri"/>
        <family val="2"/>
        <scheme val="minor"/>
      </rPr>
      <t>(1)</t>
    </r>
    <r>
      <rPr>
        <sz val="7"/>
        <rFont val="Calibri"/>
        <family val="2"/>
        <scheme val="minor"/>
      </rPr>
      <t xml:space="preserve"> Monthly average information per station, considering same stations with more than twelve months of operations.</t>
    </r>
  </si>
  <si>
    <t xml:space="preserve">Volume (million of liters) total stations </t>
  </si>
  <si>
    <r>
      <t xml:space="preserve">Same-stations data: </t>
    </r>
    <r>
      <rPr>
        <vertAlign val="superscript"/>
        <sz val="8"/>
        <color indexed="8"/>
        <rFont val="Calibri"/>
        <family val="2"/>
        <scheme val="minor"/>
      </rPr>
      <t>(1)</t>
    </r>
  </si>
  <si>
    <r>
      <t xml:space="preserve">Net new stores </t>
    </r>
    <r>
      <rPr>
        <vertAlign val="superscript"/>
        <sz val="8"/>
        <rFont val="Calibri"/>
        <family val="2"/>
        <scheme val="minor"/>
      </rPr>
      <t>(1)</t>
    </r>
    <r>
      <rPr>
        <sz val="8"/>
        <rFont val="Calibri"/>
        <family val="2"/>
        <scheme val="minor"/>
      </rPr>
      <t>:</t>
    </r>
  </si>
  <si>
    <t>DEBT MATURITY PROFILE</t>
  </si>
  <si>
    <r>
      <t>(1)</t>
    </r>
    <r>
      <rPr>
        <sz val="7"/>
        <rFont val="Calibri"/>
        <family val="2"/>
        <scheme val="minor"/>
      </rPr>
      <t xml:space="preserve"> Monthly average information per store, considering same stores with more than twelve months of operations, income from services are included.</t>
    </r>
  </si>
  <si>
    <r>
      <rPr>
        <vertAlign val="superscript"/>
        <sz val="7"/>
        <color indexed="8"/>
        <rFont val="Calibri"/>
        <family val="2"/>
        <scheme val="minor"/>
      </rPr>
      <t>(1)</t>
    </r>
    <r>
      <rPr>
        <sz val="7"/>
        <color indexed="8"/>
        <rFont val="Calibri"/>
        <family val="2"/>
        <scheme val="minor"/>
      </rPr>
      <t xml:space="preserve"> LTM = Last twelve months.</t>
    </r>
  </si>
  <si>
    <r>
      <t>FEMSA Comercio - Retail Division</t>
    </r>
    <r>
      <rPr>
        <b/>
        <vertAlign val="superscript"/>
        <sz val="8"/>
        <color theme="0"/>
        <rFont val="Calibri"/>
        <family val="2"/>
        <scheme val="minor"/>
      </rPr>
      <t xml:space="preserve"> </t>
    </r>
  </si>
  <si>
    <r>
      <t>FEMSA Comercio - Health Division</t>
    </r>
    <r>
      <rPr>
        <b/>
        <vertAlign val="superscript"/>
        <sz val="8"/>
        <color indexed="8"/>
        <rFont val="Calibri"/>
        <family val="2"/>
        <scheme val="minor"/>
      </rPr>
      <t xml:space="preserve"> </t>
    </r>
  </si>
  <si>
    <r>
      <t>FEMSA Comercio - Fuel Division</t>
    </r>
    <r>
      <rPr>
        <b/>
        <vertAlign val="superscript"/>
        <sz val="8"/>
        <color theme="0"/>
        <rFont val="Calibri"/>
        <family val="2"/>
        <scheme val="minor"/>
      </rPr>
      <t xml:space="preserve"> </t>
    </r>
  </si>
  <si>
    <r>
      <t>LTM</t>
    </r>
    <r>
      <rPr>
        <b/>
        <vertAlign val="superscript"/>
        <sz val="8"/>
        <color theme="1"/>
        <rFont val="Calibri"/>
        <family val="2"/>
        <scheme val="minor"/>
      </rPr>
      <t>(1)</t>
    </r>
    <r>
      <rPr>
        <b/>
        <sz val="8"/>
        <color theme="1"/>
        <rFont val="Calibri"/>
        <family val="2"/>
        <scheme val="minor"/>
      </rPr>
      <t xml:space="preserve">  Mar-17</t>
    </r>
  </si>
  <si>
    <t>U.S. Dollars</t>
  </si>
  <si>
    <t>Euros</t>
  </si>
  <si>
    <t>Colombian pesos</t>
  </si>
  <si>
    <t>Argentine pesos</t>
  </si>
  <si>
    <t>Information of Stores</t>
  </si>
  <si>
    <t>Information of OXXO GAS Service Stations</t>
  </si>
  <si>
    <t>Per MXN</t>
  </si>
  <si>
    <t>N.S.</t>
  </si>
  <si>
    <t>N/A</t>
  </si>
  <si>
    <t>2022+</t>
  </si>
  <si>
    <r>
      <rPr>
        <vertAlign val="superscript"/>
        <sz val="7"/>
        <rFont val="Calibri"/>
        <family val="2"/>
        <scheme val="minor"/>
      </rPr>
      <t>(A)</t>
    </r>
    <r>
      <rPr>
        <sz val="7"/>
        <rFont val="Calibri"/>
        <family val="2"/>
        <scheme val="minor"/>
      </rPr>
      <t xml:space="preserve">  Organic basis (% Org.) Excludes the effects of significant mergers and acquisitions in the last twelve months.  Includes the results of Coca-Cola FEMSA Philippines Inc., as if consolidation had taken place at the beginning of first quarter 2016.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</si>
</sst>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(* #,##0.0_);_(* \(#,##0.0\);_(* &quot;-&quot;??_);_(@_)"/>
    <numFmt numFmtId="167" formatCode="0.0%"/>
    <numFmt numFmtId="168" formatCode="_(* #,##0.0000_);_(* \(#,##0.0000\);_(* &quot;-&quot;??_);_(@_)"/>
    <numFmt numFmtId="169" formatCode="0.0"/>
    <numFmt numFmtId="170" formatCode="_(* ###0_);_(* \(###0\);_(* &quot;-&quot;??_);_(@_)"/>
    <numFmt numFmtId="171" formatCode="_-* #,##0_-;\-* #,##0_-;_-* &quot;-&quot;??_-;_-@_-"/>
    <numFmt numFmtId="172" formatCode="[$-409]mmm\-yy;@"/>
    <numFmt numFmtId="173" formatCode="#,##0.0_);\(#,##0.0\)"/>
  </numFmts>
  <fonts count="60" x14ac:knownFonts="1">
    <font>
      <sz val="10"/>
      <name val="Arial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indexed="8"/>
      <name val="Arial Narrow"/>
      <family val="2"/>
    </font>
    <font>
      <sz val="10"/>
      <name val="Arial"/>
      <family val="2"/>
    </font>
    <font>
      <sz val="10"/>
      <name val="MS Sans Serif"/>
      <family val="2"/>
    </font>
    <font>
      <sz val="12"/>
      <color indexed="8"/>
      <name val="Arial Narrow"/>
      <family val="2"/>
    </font>
    <font>
      <sz val="12"/>
      <color indexed="9"/>
      <name val="Arial Narrow"/>
      <family val="2"/>
    </font>
    <font>
      <sz val="11"/>
      <name val="Arial Narrow"/>
      <family val="2"/>
    </font>
    <font>
      <sz val="14"/>
      <color indexed="16"/>
      <name val="Arial"/>
      <family val="2"/>
    </font>
    <font>
      <vertAlign val="superscript"/>
      <sz val="11"/>
      <color indexed="8"/>
      <name val="Arial Narrow"/>
      <family val="2"/>
    </font>
    <font>
      <sz val="11"/>
      <color indexed="8"/>
      <name val="Arial Narrow"/>
      <family val="2"/>
    </font>
    <font>
      <sz val="11"/>
      <color indexed="10"/>
      <name val="Arial Narrow"/>
      <family val="2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16"/>
      <name val="Calibri"/>
      <family val="2"/>
      <scheme val="minor"/>
    </font>
    <font>
      <b/>
      <sz val="8"/>
      <name val="Calibri"/>
      <family val="2"/>
      <scheme val="minor"/>
    </font>
    <font>
      <b/>
      <vertAlign val="superscript"/>
      <sz val="8"/>
      <color indexed="8"/>
      <name val="Calibri"/>
      <family val="2"/>
      <scheme val="minor"/>
    </font>
    <font>
      <b/>
      <i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vertAlign val="superscript"/>
      <sz val="8"/>
      <name val="Calibri"/>
      <family val="2"/>
      <scheme val="minor"/>
    </font>
    <font>
      <vertAlign val="superscript"/>
      <sz val="8"/>
      <color indexed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rgb="FF393943"/>
      <name val="Calibri"/>
      <family val="2"/>
    </font>
    <font>
      <b/>
      <sz val="8"/>
      <color rgb="FF850026"/>
      <name val="Calibri"/>
      <family val="2"/>
      <scheme val="minor"/>
    </font>
    <font>
      <b/>
      <vertAlign val="superscript"/>
      <sz val="8"/>
      <color rgb="FF850026"/>
      <name val="Calibri"/>
      <family val="2"/>
      <scheme val="minor"/>
    </font>
    <font>
      <sz val="7"/>
      <name val="Calibri"/>
      <family val="2"/>
      <scheme val="minor"/>
    </font>
    <font>
      <vertAlign val="superscript"/>
      <sz val="7"/>
      <name val="Calibri"/>
      <family val="2"/>
      <scheme val="minor"/>
    </font>
    <font>
      <sz val="7"/>
      <color indexed="8"/>
      <name val="Calibri"/>
      <family val="2"/>
      <scheme val="minor"/>
    </font>
    <font>
      <vertAlign val="superscript"/>
      <sz val="7"/>
      <color indexed="8"/>
      <name val="Calibri"/>
      <family val="2"/>
      <scheme val="minor"/>
    </font>
    <font>
      <b/>
      <i/>
      <sz val="8"/>
      <color rgb="FF850026"/>
      <name val="Calibri"/>
      <family val="2"/>
      <scheme val="minor"/>
    </font>
    <font>
      <b/>
      <i/>
      <sz val="8"/>
      <name val="Calibri"/>
      <family val="2"/>
      <scheme val="minor"/>
    </font>
    <font>
      <sz val="8"/>
      <color rgb="FF850026"/>
      <name val="Calibri"/>
      <family val="2"/>
      <scheme val="minor"/>
    </font>
    <font>
      <b/>
      <vertAlign val="superscript"/>
      <sz val="8"/>
      <color theme="0"/>
      <name val="Calibri"/>
      <family val="2"/>
      <scheme val="minor"/>
    </font>
    <font>
      <sz val="8"/>
      <color indexed="12"/>
      <name val="Calibri"/>
      <family val="2"/>
      <scheme val="minor"/>
    </font>
    <font>
      <b/>
      <sz val="8"/>
      <color rgb="FF393943"/>
      <name val="Calibri"/>
      <family val="2"/>
      <scheme val="minor"/>
    </font>
    <font>
      <i/>
      <sz val="8"/>
      <color indexed="8"/>
      <name val="Calibri"/>
      <family val="2"/>
      <scheme val="minor"/>
    </font>
    <font>
      <b/>
      <sz val="8"/>
      <color indexed="8"/>
      <name val="Arial Narrow"/>
      <family val="2"/>
    </font>
    <font>
      <sz val="8"/>
      <name val="Arial Narrow"/>
      <family val="2"/>
    </font>
    <font>
      <sz val="8"/>
      <color indexed="12"/>
      <name val="Arial Narrow"/>
      <family val="2"/>
    </font>
    <font>
      <sz val="8"/>
      <color indexed="8"/>
      <name val="Arial Narrow"/>
      <family val="2"/>
    </font>
    <font>
      <i/>
      <sz val="8"/>
      <color indexed="12"/>
      <name val="Arial Narrow"/>
      <family val="2"/>
    </font>
    <font>
      <b/>
      <sz val="8"/>
      <color rgb="FF393943"/>
      <name val="Calibri"/>
      <family val="2"/>
    </font>
    <font>
      <b/>
      <sz val="8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  <font>
      <b/>
      <sz val="12"/>
      <color rgb="FFFF0000"/>
      <name val="Arial Narrow"/>
      <family val="2"/>
    </font>
    <font>
      <sz val="12"/>
      <color rgb="FFFF0000"/>
      <name val="Arial Narrow"/>
      <family val="2"/>
    </font>
    <font>
      <b/>
      <i/>
      <sz val="8"/>
      <color rgb="FFFF0000"/>
      <name val="Calibri"/>
      <family val="2"/>
      <scheme val="minor"/>
    </font>
    <font>
      <vertAlign val="superscript"/>
      <sz val="8"/>
      <color rgb="FFFF0000"/>
      <name val="Calibri"/>
      <family val="2"/>
      <scheme val="minor"/>
    </font>
    <font>
      <sz val="7"/>
      <color rgb="FFFF0000"/>
      <name val="Calibri"/>
      <family val="2"/>
      <scheme val="minor"/>
    </font>
    <font>
      <sz val="8"/>
      <color rgb="FFFF0000"/>
      <name val="Calibri"/>
      <family val="2"/>
    </font>
    <font>
      <sz val="8"/>
      <color rgb="FFFF0000"/>
      <name val="Arial Narrow"/>
      <family val="2"/>
    </font>
    <font>
      <sz val="8"/>
      <color rgb="FFFF0000"/>
      <name val="Arial"/>
      <family val="2"/>
    </font>
    <font>
      <b/>
      <sz val="8"/>
      <color rgb="FFFF0000"/>
      <name val="Arial Narrow"/>
      <family val="2"/>
    </font>
    <font>
      <i/>
      <sz val="8"/>
      <color rgb="FFFF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93943"/>
        <bgColor indexed="64"/>
      </patternFill>
    </fill>
    <fill>
      <patternFill patternType="solid">
        <fgColor rgb="FF850026"/>
        <bgColor indexed="64"/>
      </patternFill>
    </fill>
    <fill>
      <patternFill patternType="solid">
        <fgColor rgb="FFE8E9EC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rgb="FF393943"/>
      </bottom>
      <diagonal/>
    </border>
    <border>
      <left/>
      <right/>
      <top/>
      <bottom style="thin">
        <color rgb="FF393943"/>
      </bottom>
      <diagonal/>
    </border>
    <border>
      <left/>
      <right/>
      <top style="thin">
        <color indexed="64"/>
      </top>
      <bottom style="thin">
        <color rgb="FF393943"/>
      </bottom>
      <diagonal/>
    </border>
    <border>
      <left/>
      <right/>
      <top style="thin">
        <color rgb="FF393943"/>
      </top>
      <bottom style="thin">
        <color rgb="FF393943"/>
      </bottom>
      <diagonal/>
    </border>
    <border>
      <left/>
      <right/>
      <top/>
      <bottom style="medium">
        <color rgb="FF850026"/>
      </bottom>
      <diagonal/>
    </border>
    <border>
      <left/>
      <right/>
      <top style="thin">
        <color rgb="FF393943"/>
      </top>
      <bottom style="medium">
        <color rgb="FF850026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0" fontId="4" fillId="0" borderId="0"/>
    <xf numFmtId="40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63">
    <xf numFmtId="0" fontId="0" fillId="0" borderId="0" xfId="0"/>
    <xf numFmtId="0" fontId="3" fillId="2" borderId="0" xfId="4" applyFont="1" applyFill="1" applyBorder="1" applyAlignment="1">
      <alignment horizontal="centerContinuous" vertical="center"/>
    </xf>
    <xf numFmtId="0" fontId="14" fillId="2" borderId="0" xfId="0" applyFont="1" applyFill="1" applyAlignment="1">
      <alignment wrapText="1" shrinkToFit="1"/>
    </xf>
    <xf numFmtId="0" fontId="16" fillId="2" borderId="0" xfId="0" applyFont="1" applyFill="1" applyBorder="1" applyAlignment="1">
      <alignment horizontal="centerContinuous" vertical="center" wrapText="1" shrinkToFit="1"/>
    </xf>
    <xf numFmtId="0" fontId="14" fillId="2" borderId="0" xfId="0" applyFont="1" applyFill="1" applyAlignment="1">
      <alignment vertical="center" wrapText="1" shrinkToFit="1"/>
    </xf>
    <xf numFmtId="0" fontId="16" fillId="2" borderId="0" xfId="0" applyFont="1" applyFill="1" applyAlignment="1">
      <alignment horizontal="right" vertical="center" wrapText="1" shrinkToFit="1"/>
    </xf>
    <xf numFmtId="0" fontId="16" fillId="2" borderId="0" xfId="0" applyFont="1" applyFill="1" applyBorder="1" applyAlignment="1">
      <alignment horizontal="right" vertical="center" wrapText="1" shrinkToFit="1"/>
    </xf>
    <xf numFmtId="165" fontId="22" fillId="3" borderId="0" xfId="1" applyNumberFormat="1" applyFont="1" applyFill="1" applyBorder="1" applyAlignment="1">
      <alignment horizontal="right" vertical="center" wrapText="1" shrinkToFit="1"/>
    </xf>
    <xf numFmtId="0" fontId="27" fillId="4" borderId="0" xfId="0" applyFont="1" applyFill="1" applyBorder="1" applyAlignment="1">
      <alignment vertical="center" wrapText="1" shrinkToFit="1"/>
    </xf>
    <xf numFmtId="0" fontId="25" fillId="4" borderId="0" xfId="0" applyFont="1" applyFill="1" applyBorder="1" applyAlignment="1">
      <alignment vertical="center" wrapText="1" shrinkToFit="1"/>
    </xf>
    <xf numFmtId="0" fontId="16" fillId="2" borderId="0" xfId="0" applyFont="1" applyFill="1" applyAlignment="1">
      <alignment horizontal="centerContinuous" vertical="center" wrapText="1"/>
    </xf>
    <xf numFmtId="0" fontId="16" fillId="2" borderId="0" xfId="3" quotePrefix="1" applyFont="1" applyFill="1" applyBorder="1" applyAlignment="1">
      <alignment horizontal="left" vertical="center" wrapText="1"/>
    </xf>
    <xf numFmtId="0" fontId="16" fillId="2" borderId="0" xfId="3" quotePrefix="1" applyFont="1" applyFill="1" applyBorder="1" applyAlignment="1">
      <alignment horizontal="left" vertical="center" wrapText="1" shrinkToFit="1"/>
    </xf>
    <xf numFmtId="0" fontId="16" fillId="2" borderId="0" xfId="3" applyFont="1" applyFill="1" applyBorder="1" applyAlignment="1">
      <alignment horizontal="left" vertical="center" wrapText="1" shrinkToFit="1"/>
    </xf>
    <xf numFmtId="0" fontId="19" fillId="2" borderId="0" xfId="0" applyFont="1" applyFill="1" applyBorder="1" applyAlignment="1">
      <alignment vertical="center" wrapText="1"/>
    </xf>
    <xf numFmtId="0" fontId="19" fillId="2" borderId="0" xfId="0" applyFont="1" applyFill="1" applyBorder="1" applyAlignment="1">
      <alignment vertical="center" wrapText="1" shrinkToFit="1"/>
    </xf>
    <xf numFmtId="166" fontId="14" fillId="2" borderId="0" xfId="1" applyNumberFormat="1" applyFont="1" applyFill="1" applyBorder="1" applyAlignment="1">
      <alignment horizontal="right" vertical="center" wrapText="1" shrinkToFit="1"/>
    </xf>
    <xf numFmtId="166" fontId="14" fillId="0" borderId="0" xfId="1" applyNumberFormat="1" applyFont="1" applyFill="1" applyBorder="1" applyAlignment="1">
      <alignment horizontal="right" vertical="center" wrapText="1" shrinkToFit="1"/>
    </xf>
    <xf numFmtId="166" fontId="14" fillId="6" borderId="1" xfId="1" applyNumberFormat="1" applyFont="1" applyFill="1" applyBorder="1" applyAlignment="1">
      <alignment horizontal="right" vertical="center" wrapText="1" shrinkToFit="1"/>
    </xf>
    <xf numFmtId="166" fontId="14" fillId="6" borderId="0" xfId="1" applyNumberFormat="1" applyFont="1" applyFill="1" applyBorder="1" applyAlignment="1">
      <alignment horizontal="right" vertical="center" wrapText="1" shrinkToFit="1"/>
    </xf>
    <xf numFmtId="0" fontId="19" fillId="6" borderId="0" xfId="0" applyFont="1" applyFill="1" applyBorder="1" applyAlignment="1">
      <alignment horizontal="left" vertical="center" wrapText="1"/>
    </xf>
    <xf numFmtId="0" fontId="19" fillId="2" borderId="0" xfId="0" quotePrefix="1" applyFont="1" applyFill="1" applyBorder="1" applyAlignment="1">
      <alignment horizontal="left" vertical="center" wrapText="1" shrinkToFit="1"/>
    </xf>
    <xf numFmtId="0" fontId="19" fillId="2" borderId="0" xfId="0" applyFont="1" applyFill="1" applyBorder="1" applyAlignment="1">
      <alignment horizontal="left" vertical="center" wrapText="1"/>
    </xf>
    <xf numFmtId="0" fontId="19" fillId="6" borderId="0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wrapText="1" shrinkToFit="1"/>
    </xf>
    <xf numFmtId="0" fontId="19" fillId="3" borderId="0" xfId="0" applyFont="1" applyFill="1" applyBorder="1" applyAlignment="1">
      <alignment horizontal="left" vertical="center" wrapText="1" shrinkToFit="1"/>
    </xf>
    <xf numFmtId="0" fontId="19" fillId="2" borderId="0" xfId="0" applyFont="1" applyFill="1" applyBorder="1" applyAlignment="1">
      <alignment horizontal="left" vertical="center" wrapText="1" shrinkToFit="1"/>
    </xf>
    <xf numFmtId="166" fontId="16" fillId="6" borderId="0" xfId="1" applyNumberFormat="1" applyFont="1" applyFill="1" applyBorder="1" applyAlignment="1">
      <alignment horizontal="right" vertical="center" wrapText="1" shrinkToFit="1"/>
    </xf>
    <xf numFmtId="0" fontId="19" fillId="3" borderId="0" xfId="0" applyFont="1" applyFill="1" applyBorder="1" applyAlignment="1">
      <alignment vertical="center" wrapText="1" shrinkToFit="1"/>
    </xf>
    <xf numFmtId="167" fontId="24" fillId="2" borderId="0" xfId="2" applyNumberFormat="1" applyFont="1" applyFill="1" applyBorder="1" applyAlignment="1">
      <alignment horizontal="right" vertical="center" wrapText="1" shrinkToFit="1"/>
    </xf>
    <xf numFmtId="165" fontId="19" fillId="2" borderId="0" xfId="1" applyNumberFormat="1" applyFont="1" applyFill="1" applyBorder="1" applyAlignment="1">
      <alignment horizontal="right" vertical="center" wrapText="1" shrinkToFit="1"/>
    </xf>
    <xf numFmtId="166" fontId="13" fillId="2" borderId="0" xfId="1" applyNumberFormat="1" applyFont="1" applyFill="1" applyBorder="1" applyAlignment="1">
      <alignment horizontal="right" vertical="center" wrapText="1" shrinkToFit="1"/>
    </xf>
    <xf numFmtId="0" fontId="16" fillId="2" borderId="0" xfId="3" applyFont="1" applyFill="1" applyBorder="1" applyAlignment="1">
      <alignment horizontal="left" vertical="center" wrapText="1"/>
    </xf>
    <xf numFmtId="0" fontId="29" fillId="2" borderId="0" xfId="0" applyFont="1" applyFill="1" applyBorder="1" applyAlignment="1">
      <alignment horizontal="right" vertical="center" wrapText="1" shrinkToFit="1"/>
    </xf>
    <xf numFmtId="0" fontId="29" fillId="0" borderId="0" xfId="0" applyFont="1" applyFill="1" applyBorder="1" applyAlignment="1">
      <alignment horizontal="right" vertical="center" wrapText="1" shrinkToFit="1"/>
    </xf>
    <xf numFmtId="0" fontId="19" fillId="6" borderId="3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vertical="center" wrapText="1"/>
    </xf>
    <xf numFmtId="166" fontId="14" fillId="2" borderId="3" xfId="1" applyNumberFormat="1" applyFont="1" applyFill="1" applyBorder="1" applyAlignment="1">
      <alignment horizontal="right" vertical="center" wrapText="1" shrinkToFit="1"/>
    </xf>
    <xf numFmtId="166" fontId="14" fillId="2" borderId="4" xfId="1" applyNumberFormat="1" applyFont="1" applyFill="1" applyBorder="1" applyAlignment="1">
      <alignment horizontal="right" vertical="center" wrapText="1" shrinkToFit="1"/>
    </xf>
    <xf numFmtId="166" fontId="14" fillId="0" borderId="3" xfId="1" applyNumberFormat="1" applyFont="1" applyFill="1" applyBorder="1" applyAlignment="1">
      <alignment horizontal="right" vertical="center" wrapText="1" shrinkToFit="1"/>
    </xf>
    <xf numFmtId="166" fontId="14" fillId="6" borderId="3" xfId="1" applyNumberFormat="1" applyFont="1" applyFill="1" applyBorder="1" applyAlignment="1">
      <alignment horizontal="right" vertical="center" wrapText="1" shrinkToFit="1"/>
    </xf>
    <xf numFmtId="0" fontId="19" fillId="3" borderId="5" xfId="0" applyFont="1" applyFill="1" applyBorder="1" applyAlignment="1">
      <alignment horizontal="left" vertical="center" wrapText="1"/>
    </xf>
    <xf numFmtId="166" fontId="14" fillId="2" borderId="5" xfId="1" applyNumberFormat="1" applyFont="1" applyFill="1" applyBorder="1" applyAlignment="1">
      <alignment horizontal="right" vertical="center" wrapText="1" shrinkToFit="1"/>
    </xf>
    <xf numFmtId="166" fontId="14" fillId="0" borderId="5" xfId="1" applyNumberFormat="1" applyFont="1" applyFill="1" applyBorder="1" applyAlignment="1">
      <alignment horizontal="right" vertical="center" wrapText="1" shrinkToFit="1"/>
    </xf>
    <xf numFmtId="166" fontId="14" fillId="6" borderId="5" xfId="1" applyNumberFormat="1" applyFont="1" applyFill="1" applyBorder="1" applyAlignment="1">
      <alignment horizontal="right" vertical="center" wrapText="1" shrinkToFit="1"/>
    </xf>
    <xf numFmtId="0" fontId="19" fillId="2" borderId="6" xfId="0" applyFont="1" applyFill="1" applyBorder="1" applyAlignment="1">
      <alignment vertical="center" wrapText="1" shrinkToFit="1"/>
    </xf>
    <xf numFmtId="166" fontId="14" fillId="6" borderId="6" xfId="1" applyNumberFormat="1" applyFont="1" applyFill="1" applyBorder="1" applyAlignment="1">
      <alignment horizontal="right" vertical="center" wrapText="1" shrinkToFit="1"/>
    </xf>
    <xf numFmtId="0" fontId="14" fillId="2" borderId="0" xfId="4" applyFont="1" applyFill="1" applyBorder="1" applyAlignment="1">
      <alignment vertical="center" wrapText="1" shrinkToFit="1"/>
    </xf>
    <xf numFmtId="0" fontId="25" fillId="0" borderId="0" xfId="0" applyFont="1" applyFill="1" applyBorder="1" applyAlignment="1">
      <alignment vertical="center" wrapText="1" shrinkToFit="1"/>
    </xf>
    <xf numFmtId="0" fontId="14" fillId="2" borderId="0" xfId="0" applyFont="1" applyFill="1"/>
    <xf numFmtId="0" fontId="14" fillId="2" borderId="0" xfId="0" applyFont="1" applyFill="1" applyBorder="1"/>
    <xf numFmtId="0" fontId="14" fillId="2" borderId="0" xfId="4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4" fillId="2" borderId="0" xfId="0" applyFont="1" applyFill="1" applyBorder="1" applyAlignment="1">
      <alignment vertical="center" wrapText="1"/>
    </xf>
    <xf numFmtId="0" fontId="36" fillId="2" borderId="0" xfId="0" applyFont="1" applyFill="1" applyAlignment="1">
      <alignment vertical="center" wrapText="1"/>
    </xf>
    <xf numFmtId="0" fontId="21" fillId="2" borderId="0" xfId="0" applyFont="1" applyFill="1" applyAlignment="1">
      <alignment vertical="center" wrapText="1"/>
    </xf>
    <xf numFmtId="0" fontId="1" fillId="2" borderId="0" xfId="4" applyFont="1" applyFill="1" applyBorder="1" applyAlignment="1">
      <alignment vertical="center"/>
    </xf>
    <xf numFmtId="0" fontId="2" fillId="2" borderId="0" xfId="4" applyFont="1" applyFill="1" applyAlignment="1">
      <alignment vertical="center"/>
    </xf>
    <xf numFmtId="0" fontId="3" fillId="2" borderId="0" xfId="4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2" borderId="0" xfId="4" applyFont="1" applyFill="1" applyAlignment="1">
      <alignment horizontal="centerContinuous" vertical="center"/>
    </xf>
    <xf numFmtId="0" fontId="2" fillId="2" borderId="0" xfId="0" applyFont="1" applyFill="1" applyBorder="1" applyAlignment="1">
      <alignment vertical="center"/>
    </xf>
    <xf numFmtId="0" fontId="14" fillId="2" borderId="0" xfId="4" applyFont="1" applyFill="1" applyAlignment="1">
      <alignment vertical="center" shrinkToFit="1"/>
    </xf>
    <xf numFmtId="0" fontId="14" fillId="2" borderId="0" xfId="4" applyFont="1" applyFill="1" applyAlignment="1">
      <alignment horizontal="left" vertical="center" shrinkToFit="1"/>
    </xf>
    <xf numFmtId="0" fontId="14" fillId="2" borderId="0" xfId="4" applyFont="1" applyFill="1" applyBorder="1" applyAlignment="1">
      <alignment vertical="center"/>
    </xf>
    <xf numFmtId="0" fontId="14" fillId="2" borderId="0" xfId="4" applyFont="1" applyFill="1" applyAlignment="1">
      <alignment vertical="center"/>
    </xf>
    <xf numFmtId="0" fontId="14" fillId="2" borderId="0" xfId="4" applyFont="1" applyFill="1" applyBorder="1" applyAlignment="1">
      <alignment vertical="center" shrinkToFit="1"/>
    </xf>
    <xf numFmtId="165" fontId="2" fillId="2" borderId="0" xfId="4" applyNumberFormat="1" applyFont="1" applyFill="1" applyAlignment="1">
      <alignment vertical="center"/>
    </xf>
    <xf numFmtId="165" fontId="2" fillId="2" borderId="0" xfId="4" applyNumberFormat="1" applyFont="1" applyFill="1" applyBorder="1" applyAlignment="1">
      <alignment horizontal="center" vertical="center"/>
    </xf>
    <xf numFmtId="9" fontId="2" fillId="2" borderId="0" xfId="2" applyNumberFormat="1" applyFont="1" applyFill="1" applyAlignment="1">
      <alignment vertical="center"/>
    </xf>
    <xf numFmtId="166" fontId="6" fillId="2" borderId="0" xfId="1" applyNumberFormat="1" applyFont="1" applyFill="1" applyAlignment="1">
      <alignment vertical="center"/>
    </xf>
    <xf numFmtId="166" fontId="6" fillId="2" borderId="0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3" fillId="2" borderId="0" xfId="1" applyNumberFormat="1" applyFont="1" applyFill="1" applyAlignment="1">
      <alignment vertical="center"/>
    </xf>
    <xf numFmtId="0" fontId="7" fillId="2" borderId="0" xfId="4" applyFont="1" applyFill="1" applyAlignment="1">
      <alignment vertical="center"/>
    </xf>
    <xf numFmtId="165" fontId="2" fillId="2" borderId="0" xfId="2" applyNumberFormat="1" applyFont="1" applyFill="1" applyAlignment="1">
      <alignment vertical="center"/>
    </xf>
    <xf numFmtId="0" fontId="14" fillId="2" borderId="0" xfId="4" applyFont="1" applyFill="1" applyBorder="1" applyAlignment="1">
      <alignment vertical="center" wrapText="1"/>
    </xf>
    <xf numFmtId="0" fontId="2" fillId="2" borderId="0" xfId="4" applyFont="1" applyFill="1" applyBorder="1" applyAlignment="1">
      <alignment vertical="center"/>
    </xf>
    <xf numFmtId="0" fontId="13" fillId="2" borderId="0" xfId="4" applyFont="1" applyFill="1" applyBorder="1" applyAlignment="1">
      <alignment vertical="center"/>
    </xf>
    <xf numFmtId="165" fontId="14" fillId="2" borderId="0" xfId="1" applyNumberFormat="1" applyFont="1" applyFill="1" applyBorder="1" applyAlignment="1">
      <alignment vertical="center"/>
    </xf>
    <xf numFmtId="167" fontId="14" fillId="2" borderId="0" xfId="2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6" fillId="2" borderId="0" xfId="1" applyNumberFormat="1" applyFont="1" applyFill="1" applyBorder="1" applyAlignment="1">
      <alignment horizontal="right" vertical="center"/>
    </xf>
    <xf numFmtId="9" fontId="14" fillId="2" borderId="0" xfId="2" applyNumberFormat="1" applyFont="1" applyFill="1" applyBorder="1" applyAlignment="1">
      <alignment vertical="center"/>
    </xf>
    <xf numFmtId="167" fontId="14" fillId="2" borderId="0" xfId="2" applyNumberFormat="1" applyFont="1" applyFill="1" applyAlignment="1">
      <alignment vertical="center" shrinkToFit="1"/>
    </xf>
    <xf numFmtId="165" fontId="14" fillId="2" borderId="0" xfId="4" applyNumberFormat="1" applyFont="1" applyFill="1" applyAlignment="1">
      <alignment horizontal="left" vertical="center" shrinkToFit="1"/>
    </xf>
    <xf numFmtId="171" fontId="14" fillId="2" borderId="0" xfId="4" applyNumberFormat="1" applyFont="1" applyFill="1" applyAlignment="1">
      <alignment vertical="center" shrinkToFit="1"/>
    </xf>
    <xf numFmtId="165" fontId="14" fillId="0" borderId="0" xfId="1" applyNumberFormat="1" applyFont="1" applyFill="1" applyAlignment="1">
      <alignment horizontal="left" vertical="center" shrinkToFit="1"/>
    </xf>
    <xf numFmtId="171" fontId="14" fillId="0" borderId="0" xfId="4" applyNumberFormat="1" applyFont="1" applyFill="1" applyAlignment="1">
      <alignment horizontal="left" vertical="center" shrinkToFit="1"/>
    </xf>
    <xf numFmtId="0" fontId="14" fillId="0" borderId="0" xfId="4" applyFont="1" applyFill="1" applyAlignment="1">
      <alignment horizontal="left" vertical="center" shrinkToFit="1"/>
    </xf>
    <xf numFmtId="165" fontId="14" fillId="0" borderId="0" xfId="1" applyNumberFormat="1" applyFont="1" applyFill="1" applyAlignment="1">
      <alignment vertical="center" shrinkToFit="1"/>
    </xf>
    <xf numFmtId="165" fontId="14" fillId="2" borderId="0" xfId="1" applyNumberFormat="1" applyFont="1" applyFill="1" applyAlignment="1">
      <alignment vertical="center" shrinkToFit="1"/>
    </xf>
    <xf numFmtId="0" fontId="15" fillId="2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3" fillId="2" borderId="0" xfId="4" applyFont="1" applyFill="1" applyBorder="1" applyAlignment="1">
      <alignment horizontal="center" vertical="center"/>
    </xf>
    <xf numFmtId="0" fontId="25" fillId="5" borderId="0" xfId="0" applyFont="1" applyFill="1" applyBorder="1" applyAlignment="1">
      <alignment vertical="center" wrapText="1"/>
    </xf>
    <xf numFmtId="0" fontId="29" fillId="2" borderId="0" xfId="0" applyFont="1" applyFill="1" applyBorder="1" applyAlignment="1">
      <alignment horizontal="right" vertical="center" shrinkToFit="1"/>
    </xf>
    <xf numFmtId="0" fontId="14" fillId="2" borderId="3" xfId="0" applyFont="1" applyFill="1" applyBorder="1" applyAlignment="1">
      <alignment vertical="center" wrapText="1"/>
    </xf>
    <xf numFmtId="0" fontId="14" fillId="2" borderId="7" xfId="0" applyFont="1" applyFill="1" applyBorder="1" applyAlignment="1">
      <alignment vertical="center" wrapText="1"/>
    </xf>
    <xf numFmtId="172" fontId="29" fillId="2" borderId="0" xfId="4" applyNumberFormat="1" applyFont="1" applyFill="1" applyBorder="1" applyAlignment="1">
      <alignment vertical="center" shrinkToFit="1"/>
    </xf>
    <xf numFmtId="169" fontId="14" fillId="2" borderId="0" xfId="2" applyNumberFormat="1" applyFont="1" applyFill="1" applyBorder="1" applyAlignment="1">
      <alignment horizontal="right" vertical="center" shrinkToFit="1"/>
    </xf>
    <xf numFmtId="167" fontId="14" fillId="2" borderId="0" xfId="2" applyNumberFormat="1" applyFont="1" applyFill="1" applyBorder="1" applyAlignment="1">
      <alignment horizontal="right" vertical="center" shrinkToFit="1"/>
    </xf>
    <xf numFmtId="0" fontId="35" fillId="2" borderId="0" xfId="0" applyFont="1" applyFill="1" applyBorder="1" applyAlignment="1">
      <alignment horizontal="right" vertical="center" shrinkToFit="1"/>
    </xf>
    <xf numFmtId="0" fontId="25" fillId="0" borderId="0" xfId="0" applyFont="1" applyFill="1" applyBorder="1" applyAlignment="1">
      <alignment vertical="center" wrapText="1"/>
    </xf>
    <xf numFmtId="0" fontId="25" fillId="0" borderId="0" xfId="4" applyFont="1" applyFill="1" applyBorder="1" applyAlignment="1">
      <alignment vertical="center" wrapText="1"/>
    </xf>
    <xf numFmtId="0" fontId="14" fillId="6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 wrapText="1"/>
    </xf>
    <xf numFmtId="0" fontId="25" fillId="5" borderId="0" xfId="0" applyFont="1" applyFill="1" applyBorder="1" applyAlignment="1">
      <alignment vertical="center"/>
    </xf>
    <xf numFmtId="0" fontId="25" fillId="5" borderId="0" xfId="4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21" fillId="2" borderId="0" xfId="0" applyFont="1" applyFill="1" applyAlignment="1">
      <alignment vertical="center"/>
    </xf>
    <xf numFmtId="0" fontId="29" fillId="2" borderId="0" xfId="1" applyNumberFormat="1" applyFont="1" applyFill="1" applyAlignment="1">
      <alignment horizontal="right" vertical="center" wrapText="1" shrinkToFit="1"/>
    </xf>
    <xf numFmtId="167" fontId="14" fillId="3" borderId="6" xfId="2" applyNumberFormat="1" applyFont="1" applyFill="1" applyBorder="1" applyAlignment="1">
      <alignment vertical="center" wrapText="1" shrinkToFit="1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6" fillId="2" borderId="0" xfId="3" applyFont="1" applyFill="1" applyBorder="1" applyAlignment="1">
      <alignment horizontal="left" vertical="center"/>
    </xf>
    <xf numFmtId="0" fontId="29" fillId="2" borderId="0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right" vertical="center"/>
    </xf>
    <xf numFmtId="0" fontId="25" fillId="2" borderId="0" xfId="0" applyFont="1" applyFill="1" applyBorder="1" applyAlignment="1">
      <alignment horizontal="right" vertical="center"/>
    </xf>
    <xf numFmtId="165" fontId="14" fillId="2" borderId="0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16" fillId="2" borderId="0" xfId="3" quotePrefix="1" applyFont="1" applyFill="1" applyBorder="1" applyAlignment="1">
      <alignment horizontal="left" vertical="center"/>
    </xf>
    <xf numFmtId="0" fontId="16" fillId="2" borderId="0" xfId="3" applyFont="1" applyFill="1" applyBorder="1" applyAlignment="1">
      <alignment vertical="center"/>
    </xf>
    <xf numFmtId="0" fontId="19" fillId="2" borderId="0" xfId="0" quotePrefix="1" applyFont="1" applyFill="1" applyBorder="1" applyAlignment="1">
      <alignment horizontal="left" vertical="center"/>
    </xf>
    <xf numFmtId="0" fontId="19" fillId="2" borderId="0" xfId="0" applyFont="1" applyFill="1" applyBorder="1" applyAlignment="1">
      <alignment vertical="center"/>
    </xf>
    <xf numFmtId="166" fontId="14" fillId="2" borderId="0" xfId="1" applyNumberFormat="1" applyFont="1" applyFill="1" applyBorder="1" applyAlignment="1">
      <alignment horizontal="right" vertical="center"/>
    </xf>
    <xf numFmtId="166" fontId="23" fillId="3" borderId="0" xfId="1" applyNumberFormat="1" applyFont="1" applyFill="1" applyBorder="1" applyAlignment="1">
      <alignment horizontal="right" vertical="center"/>
    </xf>
    <xf numFmtId="43" fontId="23" fillId="0" borderId="0" xfId="1" applyFont="1" applyFill="1" applyBorder="1" applyAlignment="1">
      <alignment horizontal="right" vertical="center"/>
    </xf>
    <xf numFmtId="0" fontId="14" fillId="3" borderId="0" xfId="0" applyFont="1" applyFill="1" applyAlignment="1">
      <alignment vertical="center"/>
    </xf>
    <xf numFmtId="0" fontId="19" fillId="3" borderId="0" xfId="0" applyFont="1" applyFill="1" applyBorder="1" applyAlignment="1">
      <alignment horizontal="left" vertical="center"/>
    </xf>
    <xf numFmtId="166" fontId="23" fillId="0" borderId="0" xfId="1" applyNumberFormat="1" applyFont="1" applyFill="1" applyBorder="1" applyAlignment="1">
      <alignment horizontal="right" vertical="center"/>
    </xf>
    <xf numFmtId="0" fontId="13" fillId="2" borderId="0" xfId="0" applyFont="1" applyFill="1" applyBorder="1" applyAlignment="1">
      <alignment horizontal="left" vertical="center"/>
    </xf>
    <xf numFmtId="0" fontId="14" fillId="2" borderId="0" xfId="3" applyFont="1" applyFill="1" applyBorder="1" applyAlignment="1">
      <alignment vertical="center"/>
    </xf>
    <xf numFmtId="0" fontId="14" fillId="2" borderId="0" xfId="3" applyFont="1" applyFill="1" applyAlignment="1">
      <alignment vertical="center"/>
    </xf>
    <xf numFmtId="0" fontId="28" fillId="0" borderId="2" xfId="0" applyFont="1" applyBorder="1" applyAlignment="1">
      <alignment vertical="center" wrapText="1"/>
    </xf>
    <xf numFmtId="166" fontId="14" fillId="3" borderId="0" xfId="1" applyNumberFormat="1" applyFont="1" applyFill="1" applyBorder="1" applyAlignment="1">
      <alignment vertical="center"/>
    </xf>
    <xf numFmtId="166" fontId="19" fillId="2" borderId="0" xfId="1" applyNumberFormat="1" applyFont="1" applyFill="1" applyBorder="1" applyAlignment="1">
      <alignment horizontal="right" vertical="center"/>
    </xf>
    <xf numFmtId="0" fontId="14" fillId="2" borderId="0" xfId="3" applyFont="1" applyFill="1" applyBorder="1" applyAlignment="1">
      <alignment vertical="center" wrapText="1"/>
    </xf>
    <xf numFmtId="0" fontId="16" fillId="2" borderId="0" xfId="0" applyFont="1" applyFill="1" applyBorder="1" applyAlignment="1">
      <alignment horizontal="right" vertical="center"/>
    </xf>
    <xf numFmtId="0" fontId="18" fillId="2" borderId="0" xfId="0" applyFont="1" applyFill="1" applyBorder="1" applyAlignment="1">
      <alignment vertical="center"/>
    </xf>
    <xf numFmtId="0" fontId="13" fillId="2" borderId="0" xfId="0" quotePrefix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vertical="center" wrapText="1" shrinkToFit="1"/>
    </xf>
    <xf numFmtId="165" fontId="14" fillId="2" borderId="0" xfId="0" applyNumberFormat="1" applyFont="1" applyFill="1" applyAlignment="1">
      <alignment vertical="center" wrapText="1" shrinkToFit="1"/>
    </xf>
    <xf numFmtId="0" fontId="14" fillId="0" borderId="0" xfId="0" applyFont="1" applyFill="1" applyBorder="1" applyAlignment="1">
      <alignment vertical="center" wrapText="1" shrinkToFit="1"/>
    </xf>
    <xf numFmtId="0" fontId="19" fillId="0" borderId="0" xfId="0" applyFont="1" applyFill="1" applyBorder="1" applyAlignment="1">
      <alignment vertical="center" wrapText="1" shrinkToFit="1"/>
    </xf>
    <xf numFmtId="166" fontId="14" fillId="3" borderId="0" xfId="1" applyNumberFormat="1" applyFont="1" applyFill="1" applyBorder="1" applyAlignment="1">
      <alignment horizontal="right" vertical="center" wrapText="1" shrinkToFit="1"/>
    </xf>
    <xf numFmtId="0" fontId="14" fillId="0" borderId="0" xfId="1" applyNumberFormat="1" applyFont="1" applyFill="1" applyBorder="1" applyAlignment="1">
      <alignment vertical="center" wrapText="1" shrinkToFit="1"/>
    </xf>
    <xf numFmtId="0" fontId="14" fillId="3" borderId="0" xfId="0" applyFont="1" applyFill="1" applyAlignment="1">
      <alignment vertical="center" wrapText="1" shrinkToFit="1"/>
    </xf>
    <xf numFmtId="0" fontId="14" fillId="2" borderId="0" xfId="0" applyFont="1" applyFill="1" applyAlignment="1">
      <alignment horizontal="right" vertical="center" wrapText="1" shrinkToFit="1"/>
    </xf>
    <xf numFmtId="169" fontId="14" fillId="2" borderId="3" xfId="0" applyNumberFormat="1" applyFont="1" applyFill="1" applyBorder="1" applyAlignment="1">
      <alignment horizontal="right" vertical="center" wrapText="1" shrinkToFit="1"/>
    </xf>
    <xf numFmtId="169" fontId="14" fillId="6" borderId="0" xfId="0" applyNumberFormat="1" applyFont="1" applyFill="1" applyAlignment="1">
      <alignment horizontal="right" vertical="center" wrapText="1" shrinkToFit="1"/>
    </xf>
    <xf numFmtId="169" fontId="14" fillId="6" borderId="0" xfId="0" applyNumberFormat="1" applyFont="1" applyFill="1" applyBorder="1" applyAlignment="1">
      <alignment horizontal="right" vertical="center" wrapText="1" shrinkToFit="1"/>
    </xf>
    <xf numFmtId="0" fontId="14" fillId="3" borderId="6" xfId="0" applyFont="1" applyFill="1" applyBorder="1" applyAlignment="1">
      <alignment vertical="center" wrapText="1"/>
    </xf>
    <xf numFmtId="0" fontId="14" fillId="3" borderId="6" xfId="0" applyFont="1" applyFill="1" applyBorder="1" applyAlignment="1">
      <alignment vertical="center" wrapText="1" shrinkToFit="1"/>
    </xf>
    <xf numFmtId="0" fontId="14" fillId="3" borderId="6" xfId="0" applyFont="1" applyFill="1" applyBorder="1" applyAlignment="1">
      <alignment horizontal="right" vertical="center" wrapText="1" shrinkToFit="1"/>
    </xf>
    <xf numFmtId="166" fontId="14" fillId="2" borderId="6" xfId="1" applyNumberFormat="1" applyFont="1" applyFill="1" applyBorder="1" applyAlignment="1">
      <alignment horizontal="right" vertical="center" wrapText="1" shrinkToFit="1"/>
    </xf>
    <xf numFmtId="0" fontId="14" fillId="2" borderId="0" xfId="0" applyFont="1" applyFill="1" applyBorder="1" applyAlignment="1">
      <alignment horizontal="right" vertical="center" wrapText="1" shrinkToFit="1"/>
    </xf>
    <xf numFmtId="0" fontId="18" fillId="2" borderId="0" xfId="0" applyFont="1" applyFill="1" applyBorder="1" applyAlignment="1">
      <alignment vertical="center" wrapText="1" shrinkToFit="1"/>
    </xf>
    <xf numFmtId="170" fontId="29" fillId="2" borderId="0" xfId="1" applyNumberFormat="1" applyFont="1" applyFill="1" applyBorder="1" applyAlignment="1">
      <alignment horizontal="right" vertical="center" wrapText="1" shrinkToFit="1"/>
    </xf>
    <xf numFmtId="0" fontId="14" fillId="0" borderId="0" xfId="0" applyFont="1" applyFill="1" applyAlignment="1">
      <alignment horizontal="right" vertical="center" wrapText="1" shrinkToFit="1"/>
    </xf>
    <xf numFmtId="43" fontId="19" fillId="2" borderId="0" xfId="1" applyNumberFormat="1" applyFont="1" applyFill="1" applyAlignment="1">
      <alignment horizontal="right" vertical="center" wrapText="1" shrinkToFit="1"/>
    </xf>
    <xf numFmtId="43" fontId="19" fillId="6" borderId="0" xfId="1" applyNumberFormat="1" applyFont="1" applyFill="1" applyAlignment="1">
      <alignment horizontal="right" vertical="center" wrapText="1" shrinkToFit="1"/>
    </xf>
    <xf numFmtId="43" fontId="19" fillId="6" borderId="6" xfId="1" applyNumberFormat="1" applyFont="1" applyFill="1" applyBorder="1" applyAlignment="1">
      <alignment horizontal="right" vertical="center" wrapText="1" shrinkToFit="1"/>
    </xf>
    <xf numFmtId="0" fontId="14" fillId="0" borderId="0" xfId="3" applyFont="1" applyFill="1" applyBorder="1" applyAlignment="1">
      <alignment vertical="center" wrapText="1" shrinkToFit="1"/>
    </xf>
    <xf numFmtId="0" fontId="14" fillId="2" borderId="0" xfId="3" applyFont="1" applyFill="1" applyBorder="1" applyAlignment="1">
      <alignment vertical="center" wrapText="1" shrinkToFit="1"/>
    </xf>
    <xf numFmtId="0" fontId="26" fillId="0" borderId="0" xfId="0" applyFont="1" applyFill="1" applyBorder="1" applyAlignment="1">
      <alignment vertical="center" wrapText="1" shrinkToFit="1"/>
    </xf>
    <xf numFmtId="0" fontId="8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166" fontId="14" fillId="3" borderId="0" xfId="1" applyNumberFormat="1" applyFont="1" applyFill="1" applyAlignment="1">
      <alignment horizontal="right" vertical="center" wrapText="1" shrinkToFit="1"/>
    </xf>
    <xf numFmtId="166" fontId="19" fillId="3" borderId="0" xfId="1" applyNumberFormat="1" applyFont="1" applyFill="1" applyBorder="1" applyAlignment="1">
      <alignment horizontal="right" vertical="center" wrapText="1" shrinkToFit="1"/>
    </xf>
    <xf numFmtId="165" fontId="24" fillId="2" borderId="0" xfId="1" applyNumberFormat="1" applyFont="1" applyFill="1" applyBorder="1" applyAlignment="1">
      <alignment horizontal="right" vertical="center" wrapText="1" shrinkToFit="1"/>
    </xf>
    <xf numFmtId="0" fontId="14" fillId="2" borderId="0" xfId="3" applyFont="1" applyFill="1" applyBorder="1" applyAlignment="1">
      <alignment horizontal="right" vertical="center" wrapText="1" shrinkToFit="1"/>
    </xf>
    <xf numFmtId="0" fontId="19" fillId="2" borderId="5" xfId="0" applyFont="1" applyFill="1" applyBorder="1" applyAlignment="1">
      <alignment vertical="center" wrapText="1"/>
    </xf>
    <xf numFmtId="0" fontId="25" fillId="5" borderId="0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vertical="center"/>
    </xf>
    <xf numFmtId="0" fontId="14" fillId="0" borderId="6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vertical="center"/>
    </xf>
    <xf numFmtId="166" fontId="19" fillId="3" borderId="0" xfId="1" applyNumberFormat="1" applyFont="1" applyFill="1" applyBorder="1" applyAlignment="1">
      <alignment vertical="center"/>
    </xf>
    <xf numFmtId="0" fontId="19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vertical="center"/>
    </xf>
    <xf numFmtId="0" fontId="14" fillId="3" borderId="0" xfId="3" applyFont="1" applyFill="1" applyAlignment="1">
      <alignment vertical="center"/>
    </xf>
    <xf numFmtId="0" fontId="39" fillId="3" borderId="0" xfId="0" applyFont="1" applyFill="1" applyBorder="1" applyAlignment="1">
      <alignment vertical="center"/>
    </xf>
    <xf numFmtId="0" fontId="13" fillId="3" borderId="0" xfId="6" applyFont="1" applyFill="1" applyBorder="1" applyAlignment="1">
      <alignment vertical="center"/>
    </xf>
    <xf numFmtId="165" fontId="14" fillId="3" borderId="0" xfId="1" applyNumberFormat="1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9" fillId="2" borderId="0" xfId="3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165" fontId="37" fillId="2" borderId="0" xfId="0" applyNumberFormat="1" applyFont="1" applyFill="1" applyAlignment="1">
      <alignment vertical="center"/>
    </xf>
    <xf numFmtId="0" fontId="29" fillId="2" borderId="0" xfId="3" applyFont="1" applyFill="1" applyBorder="1" applyAlignment="1">
      <alignment horizontal="right" vertical="center"/>
    </xf>
    <xf numFmtId="0" fontId="25" fillId="5" borderId="0" xfId="0" applyFont="1" applyFill="1" applyBorder="1" applyAlignment="1">
      <alignment vertical="center" wrapText="1" shrinkToFit="1"/>
    </xf>
    <xf numFmtId="0" fontId="39" fillId="3" borderId="6" xfId="0" applyFont="1" applyFill="1" applyBorder="1" applyAlignment="1">
      <alignment vertical="center"/>
    </xf>
    <xf numFmtId="0" fontId="14" fillId="3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right" vertical="center" wrapText="1" shrinkToFit="1"/>
    </xf>
    <xf numFmtId="0" fontId="29" fillId="2" borderId="0" xfId="0" applyFont="1" applyFill="1" applyBorder="1" applyAlignment="1">
      <alignment horizontal="right" vertical="center" wrapText="1"/>
    </xf>
    <xf numFmtId="173" fontId="14" fillId="3" borderId="0" xfId="5" applyNumberFormat="1" applyFont="1" applyFill="1" applyBorder="1" applyAlignment="1">
      <alignment horizontal="center" vertical="center"/>
    </xf>
    <xf numFmtId="166" fontId="14" fillId="3" borderId="0" xfId="1" applyNumberFormat="1" applyFont="1" applyFill="1" applyBorder="1" applyAlignment="1">
      <alignment horizontal="center" vertical="center"/>
    </xf>
    <xf numFmtId="166" fontId="14" fillId="3" borderId="6" xfId="1" applyNumberFormat="1" applyFont="1" applyFill="1" applyBorder="1" applyAlignment="1">
      <alignment horizontal="right" vertical="center" wrapText="1" shrinkToFit="1"/>
    </xf>
    <xf numFmtId="165" fontId="13" fillId="2" borderId="0" xfId="1" applyNumberFormat="1" applyFont="1" applyFill="1" applyBorder="1" applyAlignment="1">
      <alignment horizontal="right" vertical="center" wrapText="1" shrinkToFit="1"/>
    </xf>
    <xf numFmtId="167" fontId="19" fillId="2" borderId="0" xfId="2" applyNumberFormat="1" applyFont="1" applyFill="1" applyBorder="1" applyAlignment="1">
      <alignment horizontal="right" vertical="center" wrapText="1" shrinkToFit="1"/>
    </xf>
    <xf numFmtId="0" fontId="14" fillId="6" borderId="0" xfId="0" applyFont="1" applyFill="1" applyBorder="1" applyAlignment="1">
      <alignment horizontal="right" vertical="center" wrapText="1" shrinkToFit="1"/>
    </xf>
    <xf numFmtId="165" fontId="25" fillId="3" borderId="0" xfId="1" applyNumberFormat="1" applyFont="1" applyFill="1" applyBorder="1" applyAlignment="1">
      <alignment horizontal="right" vertical="center" wrapText="1" shrinkToFit="1"/>
    </xf>
    <xf numFmtId="0" fontId="23" fillId="3" borderId="0" xfId="0" applyFont="1" applyFill="1" applyAlignment="1">
      <alignment horizontal="right" vertical="center" wrapText="1" shrinkToFit="1"/>
    </xf>
    <xf numFmtId="169" fontId="23" fillId="3" borderId="0" xfId="0" applyNumberFormat="1" applyFont="1" applyFill="1" applyAlignment="1">
      <alignment horizontal="right" vertical="center" wrapText="1" shrinkToFit="1"/>
    </xf>
    <xf numFmtId="37" fontId="16" fillId="6" borderId="0" xfId="0" applyNumberFormat="1" applyFont="1" applyFill="1" applyAlignment="1">
      <alignment horizontal="right" vertical="center" wrapText="1" shrinkToFit="1"/>
    </xf>
    <xf numFmtId="0" fontId="23" fillId="6" borderId="0" xfId="0" applyFont="1" applyFill="1" applyAlignment="1">
      <alignment horizontal="right" vertical="center" wrapText="1" shrinkToFit="1"/>
    </xf>
    <xf numFmtId="173" fontId="14" fillId="6" borderId="0" xfId="5" applyNumberFormat="1" applyFont="1" applyFill="1" applyBorder="1" applyAlignment="1">
      <alignment horizontal="right" vertical="center" wrapText="1" shrinkToFit="1"/>
    </xf>
    <xf numFmtId="173" fontId="14" fillId="3" borderId="0" xfId="5" applyNumberFormat="1" applyFont="1" applyFill="1" applyBorder="1" applyAlignment="1">
      <alignment horizontal="right" vertical="center" wrapText="1" shrinkToFit="1"/>
    </xf>
    <xf numFmtId="0" fontId="14" fillId="3" borderId="0" xfId="3" applyFont="1" applyFill="1" applyBorder="1" applyAlignment="1">
      <alignment horizontal="right" vertical="center" wrapText="1" shrinkToFit="1"/>
    </xf>
    <xf numFmtId="0" fontId="14" fillId="0" borderId="0" xfId="3" applyFont="1" applyFill="1" applyBorder="1" applyAlignment="1">
      <alignment horizontal="right" vertical="center" wrapText="1" shrinkToFit="1"/>
    </xf>
    <xf numFmtId="0" fontId="14" fillId="3" borderId="0" xfId="3" applyFont="1" applyFill="1" applyAlignment="1">
      <alignment horizontal="right" vertical="center" wrapText="1" shrinkToFit="1"/>
    </xf>
    <xf numFmtId="0" fontId="14" fillId="3" borderId="0" xfId="0" applyFont="1" applyFill="1" applyBorder="1" applyAlignment="1">
      <alignment horizontal="right" vertical="center" wrapText="1" shrinkToFit="1"/>
    </xf>
    <xf numFmtId="0" fontId="16" fillId="2" borderId="0" xfId="4" applyFont="1" applyFill="1" applyAlignment="1">
      <alignment vertical="center" wrapText="1" shrinkToFit="1"/>
    </xf>
    <xf numFmtId="0" fontId="14" fillId="3" borderId="0" xfId="0" applyFont="1" applyFill="1" applyBorder="1" applyAlignment="1">
      <alignment vertical="center" wrapText="1" shrinkToFit="1"/>
    </xf>
    <xf numFmtId="0" fontId="13" fillId="3" borderId="0" xfId="6" applyFont="1" applyFill="1" applyBorder="1" applyAlignment="1">
      <alignment vertical="center" wrapText="1" shrinkToFit="1"/>
    </xf>
    <xf numFmtId="0" fontId="20" fillId="2" borderId="0" xfId="0" applyFont="1" applyFill="1" applyBorder="1" applyAlignment="1">
      <alignment horizontal="left" vertical="center" wrapText="1" shrinkToFit="1"/>
    </xf>
    <xf numFmtId="0" fontId="31" fillId="2" borderId="0" xfId="4" applyFont="1" applyFill="1" applyBorder="1" applyAlignment="1">
      <alignment vertical="center" wrapText="1"/>
    </xf>
    <xf numFmtId="0" fontId="14" fillId="3" borderId="0" xfId="4" applyFont="1" applyFill="1" applyAlignment="1">
      <alignment vertical="center"/>
    </xf>
    <xf numFmtId="0" fontId="14" fillId="0" borderId="0" xfId="4" applyFont="1" applyFill="1" applyAlignment="1">
      <alignment vertical="center"/>
    </xf>
    <xf numFmtId="0" fontId="14" fillId="2" borderId="0" xfId="4" applyFont="1" applyFill="1" applyBorder="1" applyAlignment="1">
      <alignment horizontal="center" vertical="center"/>
    </xf>
    <xf numFmtId="0" fontId="31" fillId="2" borderId="0" xfId="4" applyFont="1" applyFill="1" applyBorder="1" applyAlignment="1">
      <alignment vertical="center"/>
    </xf>
    <xf numFmtId="0" fontId="37" fillId="2" borderId="0" xfId="4" applyFont="1" applyFill="1" applyBorder="1" applyAlignment="1">
      <alignment horizontal="right" vertical="center"/>
    </xf>
    <xf numFmtId="0" fontId="14" fillId="2" borderId="6" xfId="0" applyFont="1" applyFill="1" applyBorder="1" applyAlignment="1">
      <alignment vertical="center"/>
    </xf>
    <xf numFmtId="0" fontId="29" fillId="2" borderId="0" xfId="3" applyFont="1" applyFill="1" applyBorder="1" applyAlignment="1">
      <alignment horizontal="right" vertical="center" wrapText="1" shrinkToFit="1"/>
    </xf>
    <xf numFmtId="166" fontId="14" fillId="3" borderId="5" xfId="1" applyNumberFormat="1" applyFont="1" applyFill="1" applyBorder="1" applyAlignment="1">
      <alignment horizontal="right" vertical="center" wrapText="1" shrinkToFit="1"/>
    </xf>
    <xf numFmtId="0" fontId="16" fillId="6" borderId="0" xfId="0" applyFont="1" applyFill="1" applyAlignment="1">
      <alignment horizontal="right" vertical="center" wrapText="1" shrinkToFit="1"/>
    </xf>
    <xf numFmtId="173" fontId="14" fillId="6" borderId="6" xfId="5" applyNumberFormat="1" applyFont="1" applyFill="1" applyBorder="1" applyAlignment="1">
      <alignment horizontal="right" vertical="center" wrapText="1" shrinkToFit="1"/>
    </xf>
    <xf numFmtId="0" fontId="14" fillId="2" borderId="0" xfId="4" applyFont="1" applyFill="1" applyAlignment="1">
      <alignment horizontal="right" vertical="center" wrapText="1" shrinkToFit="1"/>
    </xf>
    <xf numFmtId="0" fontId="14" fillId="2" borderId="0" xfId="4" applyFont="1" applyFill="1" applyBorder="1" applyAlignment="1">
      <alignment horizontal="right" vertical="center" wrapText="1" shrinkToFit="1"/>
    </xf>
    <xf numFmtId="173" fontId="16" fillId="6" borderId="0" xfId="5" applyNumberFormat="1" applyFont="1" applyFill="1" applyBorder="1" applyAlignment="1">
      <alignment horizontal="right" vertical="center" wrapText="1" shrinkToFit="1"/>
    </xf>
    <xf numFmtId="165" fontId="14" fillId="3" borderId="0" xfId="1" applyNumberFormat="1" applyFont="1" applyFill="1" applyBorder="1" applyAlignment="1">
      <alignment horizontal="right" vertical="center" wrapText="1" shrinkToFit="1"/>
    </xf>
    <xf numFmtId="0" fontId="16" fillId="2" borderId="0" xfId="3" quotePrefix="1" applyFont="1" applyFill="1" applyBorder="1" applyAlignment="1">
      <alignment horizontal="center" vertical="center"/>
    </xf>
    <xf numFmtId="0" fontId="14" fillId="2" borderId="0" xfId="4" applyFont="1" applyFill="1" applyAlignment="1">
      <alignment horizontal="center" vertical="center"/>
    </xf>
    <xf numFmtId="169" fontId="14" fillId="3" borderId="0" xfId="0" applyNumberFormat="1" applyFont="1" applyFill="1" applyAlignment="1">
      <alignment horizontal="right" vertical="center" wrapText="1" shrinkToFit="1"/>
    </xf>
    <xf numFmtId="0" fontId="19" fillId="2" borderId="0" xfId="0" applyFont="1" applyFill="1" applyBorder="1" applyAlignment="1">
      <alignment horizontal="right" vertical="center" wrapText="1" shrinkToFit="1"/>
    </xf>
    <xf numFmtId="43" fontId="14" fillId="3" borderId="0" xfId="1" applyNumberFormat="1" applyFont="1" applyFill="1" applyBorder="1" applyAlignment="1">
      <alignment horizontal="right" vertical="center" wrapText="1" shrinkToFit="1"/>
    </xf>
    <xf numFmtId="0" fontId="13" fillId="3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165" fontId="23" fillId="3" borderId="0" xfId="1" applyNumberFormat="1" applyFont="1" applyFill="1" applyBorder="1" applyAlignment="1">
      <alignment horizontal="right" vertical="center" wrapText="1" shrinkToFit="1"/>
    </xf>
    <xf numFmtId="165" fontId="14" fillId="2" borderId="6" xfId="1" applyNumberFormat="1" applyFont="1" applyFill="1" applyBorder="1" applyAlignment="1">
      <alignment horizontal="right" vertical="center" wrapText="1" shrinkToFit="1"/>
    </xf>
    <xf numFmtId="0" fontId="41" fillId="0" borderId="0" xfId="0" applyFont="1" applyFill="1" applyBorder="1" applyAlignment="1">
      <alignment vertical="center" wrapText="1" shrinkToFit="1"/>
    </xf>
    <xf numFmtId="165" fontId="14" fillId="0" borderId="0" xfId="1" applyNumberFormat="1" applyFont="1" applyFill="1" applyBorder="1" applyAlignment="1">
      <alignment vertical="center" wrapText="1" shrinkToFit="1"/>
    </xf>
    <xf numFmtId="43" fontId="14" fillId="0" borderId="0" xfId="1" applyNumberFormat="1" applyFont="1" applyFill="1" applyBorder="1" applyAlignment="1">
      <alignment vertical="center" wrapText="1" shrinkToFit="1"/>
    </xf>
    <xf numFmtId="0" fontId="39" fillId="0" borderId="0" xfId="0" applyFont="1" applyFill="1" applyBorder="1" applyAlignment="1">
      <alignment vertical="center"/>
    </xf>
    <xf numFmtId="0" fontId="43" fillId="2" borderId="0" xfId="4" applyFont="1" applyFill="1" applyAlignment="1">
      <alignment vertical="center"/>
    </xf>
    <xf numFmtId="0" fontId="42" fillId="2" borderId="0" xfId="4" applyFont="1" applyFill="1" applyBorder="1" applyAlignment="1">
      <alignment horizontal="left" vertical="center"/>
    </xf>
    <xf numFmtId="0" fontId="43" fillId="2" borderId="0" xfId="4" applyFont="1" applyFill="1" applyAlignment="1">
      <alignment horizontal="centerContinuous" vertical="center"/>
    </xf>
    <xf numFmtId="0" fontId="16" fillId="2" borderId="0" xfId="3" applyFont="1" applyFill="1" applyBorder="1" applyAlignment="1">
      <alignment horizontal="centerContinuous" vertical="center"/>
    </xf>
    <xf numFmtId="0" fontId="44" fillId="2" borderId="0" xfId="4" applyFont="1" applyFill="1" applyBorder="1" applyAlignment="1">
      <alignment vertical="center"/>
    </xf>
    <xf numFmtId="0" fontId="18" fillId="2" borderId="0" xfId="4" applyFont="1" applyFill="1" applyBorder="1" applyAlignment="1">
      <alignment vertical="center"/>
    </xf>
    <xf numFmtId="0" fontId="43" fillId="2" borderId="0" xfId="4" applyFont="1" applyFill="1" applyBorder="1" applyAlignment="1">
      <alignment vertical="center"/>
    </xf>
    <xf numFmtId="0" fontId="46" fillId="2" borderId="0" xfId="4" applyFont="1" applyFill="1" applyBorder="1" applyAlignment="1">
      <alignment vertical="center"/>
    </xf>
    <xf numFmtId="0" fontId="45" fillId="2" borderId="0" xfId="4" applyFont="1" applyFill="1" applyBorder="1" applyAlignment="1">
      <alignment vertical="center"/>
    </xf>
    <xf numFmtId="172" fontId="40" fillId="2" borderId="2" xfId="4" applyNumberFormat="1" applyFont="1" applyFill="1" applyBorder="1" applyAlignment="1">
      <alignment horizontal="centerContinuous" vertical="center" wrapText="1" shrinkToFit="1"/>
    </xf>
    <xf numFmtId="0" fontId="29" fillId="3" borderId="0" xfId="4" applyFont="1" applyFill="1" applyBorder="1" applyAlignment="1">
      <alignment horizontal="right" vertical="center" wrapText="1" shrinkToFit="1"/>
    </xf>
    <xf numFmtId="0" fontId="40" fillId="2" borderId="2" xfId="4" applyFont="1" applyFill="1" applyBorder="1" applyAlignment="1">
      <alignment horizontal="centerContinuous" vertical="center" wrapText="1" shrinkToFit="1"/>
    </xf>
    <xf numFmtId="10" fontId="14" fillId="3" borderId="0" xfId="2" applyNumberFormat="1" applyFont="1" applyFill="1" applyBorder="1" applyAlignment="1">
      <alignment horizontal="right" vertical="center" wrapText="1" shrinkToFit="1"/>
    </xf>
    <xf numFmtId="10" fontId="14" fillId="6" borderId="0" xfId="2" applyNumberFormat="1" applyFont="1" applyFill="1" applyBorder="1" applyAlignment="1">
      <alignment horizontal="right" vertical="center" wrapText="1" shrinkToFit="1"/>
    </xf>
    <xf numFmtId="10" fontId="14" fillId="6" borderId="6" xfId="2" applyNumberFormat="1" applyFont="1" applyFill="1" applyBorder="1" applyAlignment="1">
      <alignment horizontal="right" vertical="center" wrapText="1" shrinkToFit="1"/>
    </xf>
    <xf numFmtId="43" fontId="14" fillId="6" borderId="0" xfId="1" applyNumberFormat="1" applyFont="1" applyFill="1" applyBorder="1" applyAlignment="1">
      <alignment horizontal="right" vertical="center" wrapText="1" shrinkToFit="1"/>
    </xf>
    <xf numFmtId="43" fontId="14" fillId="6" borderId="6" xfId="1" applyNumberFormat="1" applyFont="1" applyFill="1" applyBorder="1" applyAlignment="1">
      <alignment horizontal="right" vertical="center" wrapText="1" shrinkToFit="1"/>
    </xf>
    <xf numFmtId="168" fontId="14" fillId="3" borderId="0" xfId="1" applyNumberFormat="1" applyFont="1" applyFill="1" applyBorder="1" applyAlignment="1">
      <alignment horizontal="right" vertical="center" wrapText="1" shrinkToFit="1"/>
    </xf>
    <xf numFmtId="168" fontId="14" fillId="6" borderId="0" xfId="1" applyNumberFormat="1" applyFont="1" applyFill="1" applyBorder="1" applyAlignment="1">
      <alignment horizontal="right" vertical="center" wrapText="1" shrinkToFit="1"/>
    </xf>
    <xf numFmtId="168" fontId="14" fillId="6" borderId="6" xfId="1" applyNumberFormat="1" applyFont="1" applyFill="1" applyBorder="1" applyAlignment="1">
      <alignment horizontal="right" vertical="center" wrapText="1" shrinkToFit="1"/>
    </xf>
    <xf numFmtId="43" fontId="14" fillId="6" borderId="0" xfId="1" applyFont="1" applyFill="1" applyBorder="1" applyAlignment="1">
      <alignment horizontal="right" vertical="center" wrapText="1" shrinkToFit="1"/>
    </xf>
    <xf numFmtId="43" fontId="14" fillId="3" borderId="0" xfId="1" applyFont="1" applyFill="1" applyBorder="1" applyAlignment="1">
      <alignment horizontal="right" vertical="center" wrapText="1" shrinkToFit="1"/>
    </xf>
    <xf numFmtId="0" fontId="39" fillId="2" borderId="0" xfId="4" applyFont="1" applyFill="1" applyBorder="1" applyAlignment="1">
      <alignment horizontal="centerContinuous" vertical="center" shrinkToFit="1"/>
    </xf>
    <xf numFmtId="0" fontId="39" fillId="2" borderId="0" xfId="4" applyFont="1" applyFill="1" applyBorder="1" applyAlignment="1">
      <alignment vertical="center" shrinkToFit="1"/>
    </xf>
    <xf numFmtId="0" fontId="25" fillId="5" borderId="0" xfId="4" applyFont="1" applyFill="1" applyBorder="1" applyAlignment="1">
      <alignment horizontal="centerContinuous" vertical="center" shrinkToFit="1"/>
    </xf>
    <xf numFmtId="0" fontId="44" fillId="2" borderId="0" xfId="4" applyFont="1" applyFill="1" applyBorder="1" applyAlignment="1">
      <alignment vertical="center" shrinkToFit="1"/>
    </xf>
    <xf numFmtId="0" fontId="14" fillId="2" borderId="0" xfId="4" applyFont="1" applyFill="1" applyBorder="1" applyAlignment="1">
      <alignment horizontal="left" vertical="center" wrapText="1"/>
    </xf>
    <xf numFmtId="0" fontId="14" fillId="6" borderId="0" xfId="4" applyFont="1" applyFill="1" applyBorder="1" applyAlignment="1">
      <alignment horizontal="left" vertical="center" wrapText="1"/>
    </xf>
    <xf numFmtId="0" fontId="14" fillId="3" borderId="0" xfId="4" applyFont="1" applyFill="1" applyBorder="1" applyAlignment="1">
      <alignment vertical="center" wrapText="1"/>
    </xf>
    <xf numFmtId="0" fontId="14" fillId="6" borderId="0" xfId="4" applyFont="1" applyFill="1" applyBorder="1" applyAlignment="1">
      <alignment vertical="center" wrapText="1"/>
    </xf>
    <xf numFmtId="0" fontId="19" fillId="6" borderId="6" xfId="4" applyFont="1" applyFill="1" applyBorder="1" applyAlignment="1">
      <alignment vertical="center" wrapText="1"/>
    </xf>
    <xf numFmtId="0" fontId="44" fillId="2" borderId="0" xfId="4" applyFont="1" applyFill="1" applyBorder="1" applyAlignment="1">
      <alignment vertical="center" wrapText="1"/>
    </xf>
    <xf numFmtId="0" fontId="46" fillId="2" borderId="0" xfId="4" applyFont="1" applyFill="1" applyBorder="1" applyAlignment="1">
      <alignment vertical="center" wrapText="1"/>
    </xf>
    <xf numFmtId="0" fontId="19" fillId="0" borderId="6" xfId="4" applyFont="1" applyFill="1" applyBorder="1" applyAlignment="1">
      <alignment vertical="center" shrinkToFit="1"/>
    </xf>
    <xf numFmtId="0" fontId="29" fillId="2" borderId="0" xfId="4" applyFont="1" applyFill="1" applyBorder="1" applyAlignment="1">
      <alignment horizontal="center" vertical="center" wrapText="1" shrinkToFit="1"/>
    </xf>
    <xf numFmtId="0" fontId="40" fillId="2" borderId="0" xfId="4" applyFont="1" applyFill="1" applyBorder="1" applyAlignment="1">
      <alignment horizontal="centerContinuous" vertical="center" wrapText="1" shrinkToFit="1"/>
    </xf>
    <xf numFmtId="17" fontId="29" fillId="2" borderId="0" xfId="4" applyNumberFormat="1" applyFont="1" applyFill="1" applyBorder="1" applyAlignment="1">
      <alignment horizontal="right" vertical="center" wrapText="1" shrinkToFit="1"/>
    </xf>
    <xf numFmtId="10" fontId="14" fillId="0" borderId="6" xfId="2" applyNumberFormat="1" applyFont="1" applyFill="1" applyBorder="1" applyAlignment="1">
      <alignment horizontal="right" vertical="center" wrapText="1" shrinkToFit="1"/>
    </xf>
    <xf numFmtId="168" fontId="14" fillId="0" borderId="6" xfId="1" applyNumberFormat="1" applyFont="1" applyFill="1" applyBorder="1" applyAlignment="1">
      <alignment horizontal="right" vertical="center" wrapText="1" shrinkToFit="1"/>
    </xf>
    <xf numFmtId="0" fontId="14" fillId="3" borderId="0" xfId="0" applyFont="1" applyFill="1" applyBorder="1" applyAlignment="1">
      <alignment horizontal="left" vertical="center" wrapText="1" indent="1"/>
    </xf>
    <xf numFmtId="0" fontId="13" fillId="2" borderId="0" xfId="0" applyFont="1" applyFill="1" applyBorder="1" applyAlignment="1">
      <alignment horizontal="right" vertical="center" wrapText="1" shrinkToFit="1"/>
    </xf>
    <xf numFmtId="166" fontId="19" fillId="0" borderId="0" xfId="1" applyNumberFormat="1" applyFont="1" applyFill="1" applyAlignment="1">
      <alignment horizontal="right" wrapText="1" shrinkToFit="1"/>
    </xf>
    <xf numFmtId="166" fontId="19" fillId="6" borderId="0" xfId="1" applyNumberFormat="1" applyFont="1" applyFill="1" applyAlignment="1">
      <alignment horizontal="right" wrapText="1" shrinkToFit="1"/>
    </xf>
    <xf numFmtId="166" fontId="19" fillId="6" borderId="3" xfId="1" applyNumberFormat="1" applyFont="1" applyFill="1" applyBorder="1" applyAlignment="1">
      <alignment horizontal="right" wrapText="1" shrinkToFit="1"/>
    </xf>
    <xf numFmtId="167" fontId="14" fillId="3" borderId="0" xfId="2" applyNumberFormat="1" applyFont="1" applyFill="1" applyBorder="1" applyAlignment="1">
      <alignment horizontal="right" wrapText="1" shrinkToFit="1"/>
    </xf>
    <xf numFmtId="167" fontId="14" fillId="6" borderId="0" xfId="2" applyNumberFormat="1" applyFont="1" applyFill="1" applyBorder="1" applyAlignment="1">
      <alignment horizontal="right" wrapText="1" shrinkToFit="1"/>
    </xf>
    <xf numFmtId="167" fontId="14" fillId="6" borderId="1" xfId="2" applyNumberFormat="1" applyFont="1" applyFill="1" applyBorder="1" applyAlignment="1">
      <alignment horizontal="right" wrapText="1" shrinkToFit="1"/>
    </xf>
    <xf numFmtId="166" fontId="14" fillId="6" borderId="0" xfId="1" applyNumberFormat="1" applyFont="1" applyFill="1" applyBorder="1" applyAlignment="1">
      <alignment horizontal="right" wrapText="1" shrinkToFit="1"/>
    </xf>
    <xf numFmtId="166" fontId="14" fillId="2" borderId="0" xfId="1" applyNumberFormat="1" applyFont="1" applyFill="1" applyBorder="1" applyAlignment="1">
      <alignment horizontal="right" wrapText="1" shrinkToFit="1"/>
    </xf>
    <xf numFmtId="166" fontId="14" fillId="6" borderId="3" xfId="1" applyNumberFormat="1" applyFont="1" applyFill="1" applyBorder="1" applyAlignment="1">
      <alignment horizontal="right" wrapText="1" shrinkToFit="1"/>
    </xf>
    <xf numFmtId="166" fontId="14" fillId="2" borderId="5" xfId="1" applyNumberFormat="1" applyFont="1" applyFill="1" applyBorder="1" applyAlignment="1">
      <alignment horizontal="right" wrapText="1" shrinkToFit="1"/>
    </xf>
    <xf numFmtId="166" fontId="14" fillId="3" borderId="5" xfId="1" applyNumberFormat="1" applyFont="1" applyFill="1" applyBorder="1" applyAlignment="1">
      <alignment horizontal="right" wrapText="1" shrinkToFit="1"/>
    </xf>
    <xf numFmtId="166" fontId="14" fillId="2" borderId="3" xfId="1" applyNumberFormat="1" applyFont="1" applyFill="1" applyBorder="1" applyAlignment="1">
      <alignment horizontal="right" wrapText="1" shrinkToFit="1"/>
    </xf>
    <xf numFmtId="166" fontId="14" fillId="3" borderId="3" xfId="1" applyNumberFormat="1" applyFont="1" applyFill="1" applyBorder="1" applyAlignment="1">
      <alignment horizontal="right" wrapText="1" shrinkToFit="1"/>
    </xf>
    <xf numFmtId="166" fontId="14" fillId="3" borderId="6" xfId="1" applyNumberFormat="1" applyFont="1" applyFill="1" applyBorder="1" applyAlignment="1">
      <alignment horizontal="right" wrapText="1" shrinkToFit="1"/>
    </xf>
    <xf numFmtId="0" fontId="16" fillId="3" borderId="0" xfId="3" applyFont="1" applyFill="1" applyBorder="1" applyAlignment="1">
      <alignment horizontal="center" vertical="center"/>
    </xf>
    <xf numFmtId="0" fontId="29" fillId="3" borderId="0" xfId="0" applyFont="1" applyFill="1" applyBorder="1" applyAlignment="1">
      <alignment horizontal="right" vertical="center"/>
    </xf>
    <xf numFmtId="166" fontId="23" fillId="3" borderId="0" xfId="1" applyNumberFormat="1" applyFont="1" applyFill="1" applyBorder="1" applyAlignment="1">
      <alignment horizontal="center" vertical="center"/>
    </xf>
    <xf numFmtId="0" fontId="14" fillId="3" borderId="0" xfId="3" applyFont="1" applyFill="1" applyBorder="1" applyAlignment="1">
      <alignment horizontal="center" vertical="center"/>
    </xf>
    <xf numFmtId="164" fontId="23" fillId="3" borderId="0" xfId="0" applyNumberFormat="1" applyFont="1" applyFill="1" applyBorder="1" applyAlignment="1">
      <alignment vertical="center"/>
    </xf>
    <xf numFmtId="169" fontId="16" fillId="6" borderId="0" xfId="0" applyNumberFormat="1" applyFont="1" applyFill="1" applyBorder="1" applyAlignment="1">
      <alignment horizontal="right" vertical="center" wrapText="1" shrinkToFit="1"/>
    </xf>
    <xf numFmtId="0" fontId="14" fillId="3" borderId="0" xfId="4" applyFont="1" applyFill="1" applyBorder="1" applyAlignment="1">
      <alignment horizontal="left" vertical="center" shrinkToFit="1"/>
    </xf>
    <xf numFmtId="0" fontId="14" fillId="3" borderId="0" xfId="4" applyFont="1" applyFill="1" applyBorder="1" applyAlignment="1">
      <alignment vertical="center" shrinkToFit="1"/>
    </xf>
    <xf numFmtId="165" fontId="16" fillId="2" borderId="0" xfId="1" applyNumberFormat="1" applyFont="1" applyFill="1" applyBorder="1" applyAlignment="1">
      <alignment horizontal="right" vertical="center" wrapText="1" shrinkToFit="1"/>
    </xf>
    <xf numFmtId="165" fontId="16" fillId="6" borderId="0" xfId="1" applyNumberFormat="1" applyFont="1" applyFill="1" applyBorder="1" applyAlignment="1">
      <alignment horizontal="right" vertical="center" wrapText="1" shrinkToFit="1"/>
    </xf>
    <xf numFmtId="165" fontId="16" fillId="2" borderId="4" xfId="1" applyNumberFormat="1" applyFont="1" applyFill="1" applyBorder="1" applyAlignment="1">
      <alignment horizontal="right" vertical="center" wrapText="1" shrinkToFit="1"/>
    </xf>
    <xf numFmtId="165" fontId="16" fillId="6" borderId="3" xfId="1" applyNumberFormat="1" applyFont="1" applyFill="1" applyBorder="1" applyAlignment="1">
      <alignment horizontal="right" vertical="center" wrapText="1" shrinkToFit="1"/>
    </xf>
    <xf numFmtId="165" fontId="16" fillId="2" borderId="5" xfId="1" applyNumberFormat="1" applyFont="1" applyFill="1" applyBorder="1" applyAlignment="1">
      <alignment horizontal="right" vertical="center" wrapText="1" shrinkToFit="1"/>
    </xf>
    <xf numFmtId="165" fontId="16" fillId="6" borderId="5" xfId="1" applyNumberFormat="1" applyFont="1" applyFill="1" applyBorder="1" applyAlignment="1">
      <alignment horizontal="right" vertical="center" wrapText="1" shrinkToFit="1"/>
    </xf>
    <xf numFmtId="165" fontId="16" fillId="2" borderId="3" xfId="1" applyNumberFormat="1" applyFont="1" applyFill="1" applyBorder="1" applyAlignment="1">
      <alignment horizontal="right" vertical="center" wrapText="1" shrinkToFit="1"/>
    </xf>
    <xf numFmtId="165" fontId="16" fillId="6" borderId="6" xfId="1" applyNumberFormat="1" applyFont="1" applyFill="1" applyBorder="1" applyAlignment="1">
      <alignment horizontal="right" vertical="center" wrapText="1" shrinkToFit="1"/>
    </xf>
    <xf numFmtId="165" fontId="16" fillId="3" borderId="6" xfId="1" applyNumberFormat="1" applyFont="1" applyFill="1" applyBorder="1" applyAlignment="1">
      <alignment horizontal="right" vertical="center" wrapText="1" shrinkToFit="1"/>
    </xf>
    <xf numFmtId="165" fontId="16" fillId="2" borderId="6" xfId="1" applyNumberFormat="1" applyFont="1" applyFill="1" applyBorder="1" applyAlignment="1">
      <alignment horizontal="right" vertical="center" wrapText="1" shrinkToFit="1"/>
    </xf>
    <xf numFmtId="43" fontId="13" fillId="0" borderId="0" xfId="1" applyFont="1" applyFill="1" applyAlignment="1">
      <alignment horizontal="right" vertical="center" wrapText="1" shrinkToFit="1"/>
    </xf>
    <xf numFmtId="43" fontId="13" fillId="6" borderId="0" xfId="1" applyNumberFormat="1" applyFont="1" applyFill="1" applyAlignment="1">
      <alignment horizontal="right" vertical="center" wrapText="1" shrinkToFit="1"/>
    </xf>
    <xf numFmtId="10" fontId="13" fillId="6" borderId="6" xfId="2" applyNumberFormat="1" applyFont="1" applyFill="1" applyBorder="1" applyAlignment="1">
      <alignment horizontal="right" vertical="center" wrapText="1" shrinkToFit="1"/>
    </xf>
    <xf numFmtId="165" fontId="16" fillId="3" borderId="5" xfId="1" applyNumberFormat="1" applyFont="1" applyFill="1" applyBorder="1" applyAlignment="1">
      <alignment horizontal="right" vertical="center" wrapText="1" shrinkToFit="1"/>
    </xf>
    <xf numFmtId="165" fontId="16" fillId="3" borderId="0" xfId="1" applyNumberFormat="1" applyFont="1" applyFill="1" applyBorder="1" applyAlignment="1">
      <alignment horizontal="right" vertical="center" wrapText="1" shrinkToFit="1"/>
    </xf>
    <xf numFmtId="165" fontId="16" fillId="6" borderId="0" xfId="1" applyNumberFormat="1" applyFont="1" applyFill="1" applyBorder="1" applyAlignment="1">
      <alignment horizontal="right" wrapText="1" shrinkToFit="1"/>
    </xf>
    <xf numFmtId="166" fontId="16" fillId="3" borderId="0" xfId="1" applyNumberFormat="1" applyFont="1" applyFill="1" applyBorder="1" applyAlignment="1">
      <alignment horizontal="right" vertical="center" wrapText="1" shrinkToFit="1"/>
    </xf>
    <xf numFmtId="166" fontId="16" fillId="6" borderId="6" xfId="1" applyNumberFormat="1" applyFont="1" applyFill="1" applyBorder="1" applyAlignment="1">
      <alignment horizontal="right" vertical="center" wrapText="1" shrinkToFit="1"/>
    </xf>
    <xf numFmtId="165" fontId="16" fillId="0" borderId="3" xfId="1" applyNumberFormat="1" applyFont="1" applyFill="1" applyBorder="1" applyAlignment="1">
      <alignment horizontal="right" vertical="center" wrapText="1" shrinkToFit="1"/>
    </xf>
    <xf numFmtId="0" fontId="16" fillId="3" borderId="0" xfId="0" applyFont="1" applyFill="1" applyBorder="1" applyAlignment="1">
      <alignment horizontal="right" vertical="center" wrapText="1" shrinkToFit="1"/>
    </xf>
    <xf numFmtId="165" fontId="16" fillId="2" borderId="0" xfId="1" applyNumberFormat="1" applyFont="1" applyFill="1" applyBorder="1" applyAlignment="1">
      <alignment horizontal="right" wrapText="1" shrinkToFit="1"/>
    </xf>
    <xf numFmtId="165" fontId="16" fillId="6" borderId="3" xfId="1" applyNumberFormat="1" applyFont="1" applyFill="1" applyBorder="1" applyAlignment="1">
      <alignment horizontal="right" wrapText="1" shrinkToFit="1"/>
    </xf>
    <xf numFmtId="165" fontId="16" fillId="2" borderId="5" xfId="1" applyNumberFormat="1" applyFont="1" applyFill="1" applyBorder="1" applyAlignment="1">
      <alignment horizontal="right" wrapText="1" shrinkToFit="1"/>
    </xf>
    <xf numFmtId="165" fontId="16" fillId="3" borderId="5" xfId="1" applyNumberFormat="1" applyFont="1" applyFill="1" applyBorder="1" applyAlignment="1">
      <alignment horizontal="right" wrapText="1" shrinkToFit="1"/>
    </xf>
    <xf numFmtId="165" fontId="16" fillId="0" borderId="3" xfId="1" applyNumberFormat="1" applyFont="1" applyFill="1" applyBorder="1" applyAlignment="1">
      <alignment horizontal="right" wrapText="1" shrinkToFit="1"/>
    </xf>
    <xf numFmtId="165" fontId="16" fillId="3" borderId="6" xfId="1" applyNumberFormat="1" applyFont="1" applyFill="1" applyBorder="1" applyAlignment="1">
      <alignment horizontal="right" wrapText="1" shrinkToFit="1"/>
    </xf>
    <xf numFmtId="37" fontId="16" fillId="3" borderId="0" xfId="0" applyNumberFormat="1" applyFont="1" applyFill="1" applyAlignment="1">
      <alignment horizontal="right" vertical="center" wrapText="1" shrinkToFit="1"/>
    </xf>
    <xf numFmtId="43" fontId="16" fillId="3" borderId="0" xfId="1" applyNumberFormat="1" applyFont="1" applyFill="1" applyBorder="1" applyAlignment="1">
      <alignment horizontal="right" vertical="center" wrapText="1" shrinkToFit="1"/>
    </xf>
    <xf numFmtId="166" fontId="16" fillId="6" borderId="0" xfId="1" applyNumberFormat="1" applyFont="1" applyFill="1" applyAlignment="1">
      <alignment horizontal="right" vertical="center" wrapText="1" shrinkToFit="1"/>
    </xf>
    <xf numFmtId="0" fontId="47" fillId="0" borderId="2" xfId="0" applyFont="1" applyBorder="1" applyAlignment="1">
      <alignment vertical="center" wrapText="1"/>
    </xf>
    <xf numFmtId="0" fontId="40" fillId="3" borderId="2" xfId="4" applyFont="1" applyFill="1" applyBorder="1" applyAlignment="1">
      <alignment horizontal="center" vertical="center" wrapText="1" shrinkToFit="1"/>
    </xf>
    <xf numFmtId="166" fontId="19" fillId="0" borderId="0" xfId="1" applyNumberFormat="1" applyFont="1" applyFill="1" applyAlignment="1">
      <alignment horizontal="right" shrinkToFit="1"/>
    </xf>
    <xf numFmtId="166" fontId="19" fillId="6" borderId="0" xfId="1" applyNumberFormat="1" applyFont="1" applyFill="1" applyAlignment="1">
      <alignment horizontal="right" shrinkToFit="1"/>
    </xf>
    <xf numFmtId="166" fontId="19" fillId="6" borderId="3" xfId="1" applyNumberFormat="1" applyFont="1" applyFill="1" applyBorder="1" applyAlignment="1">
      <alignment horizontal="right" shrinkToFit="1"/>
    </xf>
    <xf numFmtId="166" fontId="19" fillId="0" borderId="3" xfId="1" applyNumberFormat="1" applyFont="1" applyFill="1" applyBorder="1" applyAlignment="1">
      <alignment horizontal="right" shrinkToFit="1"/>
    </xf>
    <xf numFmtId="0" fontId="14" fillId="3" borderId="0" xfId="4" applyFont="1" applyFill="1" applyBorder="1" applyAlignment="1">
      <alignment horizontal="left" vertical="center" wrapText="1" shrinkToFit="1"/>
    </xf>
    <xf numFmtId="0" fontId="14" fillId="3" borderId="0" xfId="4" applyFont="1" applyFill="1" applyBorder="1" applyAlignment="1">
      <alignment vertical="center" wrapText="1" shrinkToFit="1"/>
    </xf>
    <xf numFmtId="0" fontId="14" fillId="3" borderId="0" xfId="0" applyFont="1" applyFill="1" applyAlignment="1">
      <alignment vertical="center" wrapText="1"/>
    </xf>
    <xf numFmtId="0" fontId="14" fillId="6" borderId="0" xfId="3" applyFont="1" applyFill="1" applyBorder="1" applyAlignment="1">
      <alignment vertical="center" wrapText="1"/>
    </xf>
    <xf numFmtId="0" fontId="14" fillId="3" borderId="0" xfId="3" applyFont="1" applyFill="1" applyBorder="1" applyAlignment="1">
      <alignment vertical="center" wrapText="1"/>
    </xf>
    <xf numFmtId="166" fontId="16" fillId="3" borderId="6" xfId="1" applyNumberFormat="1" applyFont="1" applyFill="1" applyBorder="1" applyAlignment="1">
      <alignment horizontal="right" vertical="center" wrapText="1" shrinkToFit="1"/>
    </xf>
    <xf numFmtId="0" fontId="19" fillId="2" borderId="0" xfId="0" applyFont="1" applyFill="1" applyAlignment="1">
      <alignment wrapText="1"/>
    </xf>
    <xf numFmtId="0" fontId="19" fillId="6" borderId="0" xfId="0" quotePrefix="1" applyFont="1" applyFill="1" applyAlignment="1">
      <alignment horizontal="left" wrapText="1"/>
    </xf>
    <xf numFmtId="0" fontId="19" fillId="2" borderId="3" xfId="0" applyFont="1" applyFill="1" applyBorder="1" applyAlignment="1">
      <alignment horizontal="left" wrapText="1"/>
    </xf>
    <xf numFmtId="0" fontId="14" fillId="6" borderId="0" xfId="0" applyFont="1" applyFill="1" applyBorder="1" applyAlignment="1">
      <alignment wrapText="1"/>
    </xf>
    <xf numFmtId="0" fontId="19" fillId="2" borderId="3" xfId="0" applyFont="1" applyFill="1" applyBorder="1" applyAlignment="1">
      <alignment wrapText="1"/>
    </xf>
    <xf numFmtId="0" fontId="13" fillId="6" borderId="0" xfId="0" applyFont="1" applyFill="1" applyBorder="1" applyAlignment="1">
      <alignment wrapText="1"/>
    </xf>
    <xf numFmtId="0" fontId="19" fillId="2" borderId="0" xfId="0" applyFont="1" applyFill="1" applyBorder="1" applyAlignment="1">
      <alignment wrapText="1"/>
    </xf>
    <xf numFmtId="0" fontId="19" fillId="6" borderId="3" xfId="0" applyFont="1" applyFill="1" applyBorder="1" applyAlignment="1">
      <alignment wrapText="1"/>
    </xf>
    <xf numFmtId="0" fontId="19" fillId="6" borderId="0" xfId="0" applyFont="1" applyFill="1" applyBorder="1" applyAlignment="1">
      <alignment horizontal="left" wrapText="1"/>
    </xf>
    <xf numFmtId="0" fontId="19" fillId="2" borderId="0" xfId="0" applyFont="1" applyFill="1" applyBorder="1" applyAlignment="1">
      <alignment horizontal="left" wrapText="1"/>
    </xf>
    <xf numFmtId="0" fontId="19" fillId="6" borderId="0" xfId="0" applyFont="1" applyFill="1" applyBorder="1" applyAlignment="1">
      <alignment wrapText="1"/>
    </xf>
    <xf numFmtId="0" fontId="19" fillId="3" borderId="5" xfId="0" applyFont="1" applyFill="1" applyBorder="1" applyAlignment="1">
      <alignment horizontal="left" wrapText="1"/>
    </xf>
    <xf numFmtId="0" fontId="19" fillId="6" borderId="5" xfId="0" applyFont="1" applyFill="1" applyBorder="1" applyAlignment="1">
      <alignment horizontal="left" wrapText="1"/>
    </xf>
    <xf numFmtId="0" fontId="19" fillId="3" borderId="0" xfId="0" applyFont="1" applyFill="1" applyBorder="1" applyAlignment="1">
      <alignment wrapText="1"/>
    </xf>
    <xf numFmtId="0" fontId="19" fillId="6" borderId="5" xfId="0" applyFont="1" applyFill="1" applyBorder="1" applyAlignment="1">
      <alignment wrapText="1"/>
    </xf>
    <xf numFmtId="0" fontId="19" fillId="6" borderId="0" xfId="0" applyFont="1" applyFill="1" applyBorder="1" applyAlignment="1">
      <alignment horizontal="left" wrapText="1" indent="1"/>
    </xf>
    <xf numFmtId="0" fontId="19" fillId="2" borderId="0" xfId="0" applyFont="1" applyFill="1" applyBorder="1" applyAlignment="1">
      <alignment horizontal="left" wrapText="1" indent="1"/>
    </xf>
    <xf numFmtId="0" fontId="19" fillId="2" borderId="0" xfId="0" quotePrefix="1" applyFont="1" applyFill="1" applyBorder="1" applyAlignment="1">
      <alignment horizontal="left" wrapText="1" indent="1"/>
    </xf>
    <xf numFmtId="0" fontId="19" fillId="6" borderId="0" xfId="0" quotePrefix="1" applyFont="1" applyFill="1" applyBorder="1" applyAlignment="1">
      <alignment horizontal="left" wrapText="1" indent="1"/>
    </xf>
    <xf numFmtId="0" fontId="19" fillId="2" borderId="3" xfId="0" applyFont="1" applyFill="1" applyBorder="1" applyAlignment="1">
      <alignment horizontal="left" wrapText="1" indent="1"/>
    </xf>
    <xf numFmtId="0" fontId="19" fillId="6" borderId="5" xfId="0" applyFont="1" applyFill="1" applyBorder="1" applyAlignment="1">
      <alignment horizontal="left" wrapText="1" indent="1"/>
    </xf>
    <xf numFmtId="0" fontId="19" fillId="2" borderId="0" xfId="4" applyFont="1" applyFill="1" applyAlignment="1"/>
    <xf numFmtId="0" fontId="19" fillId="0" borderId="0" xfId="4" applyFont="1" applyFill="1" applyAlignment="1">
      <alignment wrapText="1"/>
    </xf>
    <xf numFmtId="165" fontId="13" fillId="0" borderId="0" xfId="1" applyNumberFormat="1" applyFont="1" applyFill="1" applyAlignment="1">
      <alignment horizontal="right" wrapText="1" shrinkToFit="1"/>
    </xf>
    <xf numFmtId="0" fontId="19" fillId="6" borderId="0" xfId="4" applyFont="1" applyFill="1" applyAlignment="1"/>
    <xf numFmtId="165" fontId="13" fillId="6" borderId="0" xfId="1" applyNumberFormat="1" applyFont="1" applyFill="1" applyAlignment="1">
      <alignment horizontal="right" wrapText="1" shrinkToFit="1"/>
    </xf>
    <xf numFmtId="0" fontId="19" fillId="6" borderId="3" xfId="4" applyFont="1" applyFill="1" applyBorder="1" applyAlignment="1"/>
    <xf numFmtId="0" fontId="19" fillId="2" borderId="3" xfId="4" applyFont="1" applyFill="1" applyBorder="1" applyAlignment="1">
      <alignment wrapText="1"/>
    </xf>
    <xf numFmtId="165" fontId="13" fillId="6" borderId="3" xfId="1" applyNumberFormat="1" applyFont="1" applyFill="1" applyBorder="1" applyAlignment="1">
      <alignment horizontal="right" wrapText="1" shrinkToFit="1"/>
    </xf>
    <xf numFmtId="0" fontId="19" fillId="2" borderId="0" xfId="4" applyFont="1" applyFill="1" applyAlignment="1">
      <alignment wrapText="1"/>
    </xf>
    <xf numFmtId="0" fontId="19" fillId="6" borderId="0" xfId="0" applyFont="1" applyFill="1" applyAlignment="1"/>
    <xf numFmtId="0" fontId="14" fillId="2" borderId="3" xfId="4" applyFont="1" applyFill="1" applyBorder="1" applyAlignment="1"/>
    <xf numFmtId="0" fontId="14" fillId="2" borderId="3" xfId="4" applyFont="1" applyFill="1" applyBorder="1" applyAlignment="1">
      <alignment wrapText="1"/>
    </xf>
    <xf numFmtId="165" fontId="16" fillId="3" borderId="3" xfId="1" applyNumberFormat="1" applyFont="1" applyFill="1" applyBorder="1" applyAlignment="1">
      <alignment horizontal="right" wrapText="1" shrinkToFit="1"/>
    </xf>
    <xf numFmtId="0" fontId="19" fillId="2" borderId="7" xfId="4" applyFont="1" applyFill="1" applyBorder="1" applyAlignment="1">
      <alignment wrapText="1"/>
    </xf>
    <xf numFmtId="165" fontId="16" fillId="6" borderId="7" xfId="1" applyNumberFormat="1" applyFont="1" applyFill="1" applyBorder="1" applyAlignment="1">
      <alignment horizontal="right" wrapText="1" shrinkToFit="1"/>
    </xf>
    <xf numFmtId="166" fontId="19" fillId="6" borderId="7" xfId="1" applyNumberFormat="1" applyFont="1" applyFill="1" applyBorder="1" applyAlignment="1">
      <alignment horizontal="right" shrinkToFit="1"/>
    </xf>
    <xf numFmtId="0" fontId="19" fillId="0" borderId="3" xfId="4" applyFont="1" applyFill="1" applyBorder="1" applyAlignment="1">
      <alignment wrapText="1"/>
    </xf>
    <xf numFmtId="165" fontId="13" fillId="6" borderId="1" xfId="1" applyNumberFormat="1" applyFont="1" applyFill="1" applyBorder="1" applyAlignment="1">
      <alignment horizontal="right" wrapText="1" shrinkToFit="1"/>
    </xf>
    <xf numFmtId="0" fontId="19" fillId="0" borderId="0" xfId="0" applyFont="1" applyFill="1" applyAlignment="1">
      <alignment wrapText="1"/>
    </xf>
    <xf numFmtId="0" fontId="19" fillId="2" borderId="0" xfId="4" applyFont="1" applyFill="1" applyBorder="1" applyAlignment="1"/>
    <xf numFmtId="0" fontId="19" fillId="0" borderId="0" xfId="4" applyFont="1" applyFill="1" applyBorder="1" applyAlignment="1">
      <alignment wrapText="1"/>
    </xf>
    <xf numFmtId="0" fontId="19" fillId="0" borderId="7" xfId="4" applyFont="1" applyFill="1" applyBorder="1" applyAlignment="1">
      <alignment wrapText="1"/>
    </xf>
    <xf numFmtId="165" fontId="16" fillId="3" borderId="7" xfId="1" applyNumberFormat="1" applyFont="1" applyFill="1" applyBorder="1" applyAlignment="1">
      <alignment horizontal="right" wrapText="1" shrinkToFit="1"/>
    </xf>
    <xf numFmtId="166" fontId="14" fillId="3" borderId="7" xfId="1" applyNumberFormat="1" applyFont="1" applyFill="1" applyBorder="1" applyAlignment="1">
      <alignment horizontal="right" wrapText="1" shrinkToFit="1"/>
    </xf>
    <xf numFmtId="0" fontId="14" fillId="2" borderId="0" xfId="0" applyFont="1" applyFill="1" applyBorder="1" applyAlignment="1"/>
    <xf numFmtId="0" fontId="14" fillId="2" borderId="0" xfId="0" applyFont="1" applyFill="1" applyBorder="1" applyAlignment="1">
      <alignment wrapText="1"/>
    </xf>
    <xf numFmtId="167" fontId="14" fillId="3" borderId="6" xfId="2" applyNumberFormat="1" applyFont="1" applyFill="1" applyBorder="1" applyAlignment="1">
      <alignment wrapText="1" shrinkToFit="1"/>
    </xf>
    <xf numFmtId="167" fontId="14" fillId="3" borderId="0" xfId="2" applyNumberFormat="1" applyFont="1" applyFill="1" applyBorder="1" applyAlignment="1">
      <alignment shrinkToFit="1"/>
    </xf>
    <xf numFmtId="0" fontId="14" fillId="6" borderId="6" xfId="0" applyFont="1" applyFill="1" applyBorder="1" applyAlignment="1"/>
    <xf numFmtId="0" fontId="14" fillId="2" borderId="6" xfId="0" applyFont="1" applyFill="1" applyBorder="1" applyAlignment="1">
      <alignment wrapText="1"/>
    </xf>
    <xf numFmtId="167" fontId="14" fillId="6" borderId="6" xfId="2" applyNumberFormat="1" applyFont="1" applyFill="1" applyBorder="1" applyAlignment="1">
      <alignment shrinkToFit="1"/>
    </xf>
    <xf numFmtId="0" fontId="14" fillId="6" borderId="0" xfId="0" applyFont="1" applyFill="1" applyBorder="1" applyAlignment="1">
      <alignment horizontal="left" indent="1"/>
    </xf>
    <xf numFmtId="0" fontId="14" fillId="2" borderId="0" xfId="0" applyFont="1" applyFill="1" applyBorder="1" applyAlignment="1">
      <alignment horizontal="left" indent="1"/>
    </xf>
    <xf numFmtId="0" fontId="14" fillId="6" borderId="3" xfId="0" applyFont="1" applyFill="1" applyBorder="1" applyAlignment="1">
      <alignment horizontal="left" indent="1"/>
    </xf>
    <xf numFmtId="0" fontId="36" fillId="0" borderId="6" xfId="0" applyFont="1" applyFill="1" applyBorder="1" applyAlignment="1">
      <alignment wrapText="1"/>
    </xf>
    <xf numFmtId="0" fontId="19" fillId="6" borderId="3" xfId="0" applyFont="1" applyFill="1" applyBorder="1" applyAlignment="1">
      <alignment horizontal="left" wrapText="1"/>
    </xf>
    <xf numFmtId="0" fontId="19" fillId="2" borderId="5" xfId="0" applyFont="1" applyFill="1" applyBorder="1" applyAlignment="1">
      <alignment horizontal="left" wrapText="1"/>
    </xf>
    <xf numFmtId="0" fontId="14" fillId="2" borderId="0" xfId="0" applyFont="1" applyFill="1" applyBorder="1" applyAlignment="1">
      <alignment horizontal="left" wrapText="1"/>
    </xf>
    <xf numFmtId="0" fontId="14" fillId="6" borderId="6" xfId="0" applyFont="1" applyFill="1" applyBorder="1" applyAlignment="1">
      <alignment horizontal="left" wrapText="1"/>
    </xf>
    <xf numFmtId="0" fontId="13" fillId="6" borderId="0" xfId="0" applyFont="1" applyFill="1" applyBorder="1" applyAlignment="1">
      <alignment horizontal="left" wrapText="1"/>
    </xf>
    <xf numFmtId="0" fontId="14" fillId="3" borderId="0" xfId="0" applyFont="1" applyFill="1" applyBorder="1" applyAlignment="1">
      <alignment horizontal="left" wrapText="1"/>
    </xf>
    <xf numFmtId="0" fontId="14" fillId="6" borderId="0" xfId="0" applyFont="1" applyFill="1" applyBorder="1" applyAlignment="1">
      <alignment horizontal="left" wrapText="1" indent="1"/>
    </xf>
    <xf numFmtId="0" fontId="14" fillId="3" borderId="0" xfId="0" applyFont="1" applyFill="1" applyBorder="1" applyAlignment="1">
      <alignment horizontal="left" wrapText="1" indent="1"/>
    </xf>
    <xf numFmtId="0" fontId="14" fillId="3" borderId="0" xfId="0" quotePrefix="1" applyFont="1" applyFill="1" applyBorder="1" applyAlignment="1">
      <alignment horizontal="left" wrapText="1"/>
    </xf>
    <xf numFmtId="0" fontId="14" fillId="6" borderId="6" xfId="0" applyFont="1" applyFill="1" applyBorder="1" applyAlignment="1">
      <alignment horizontal="left" wrapText="1" indent="1"/>
    </xf>
    <xf numFmtId="0" fontId="19" fillId="2" borderId="0" xfId="0" applyFont="1" applyFill="1" applyBorder="1" applyAlignment="1">
      <alignment wrapText="1" shrinkToFit="1"/>
    </xf>
    <xf numFmtId="0" fontId="19" fillId="6" borderId="3" xfId="0" applyFont="1" applyFill="1" applyBorder="1" applyAlignment="1">
      <alignment wrapText="1" shrinkToFit="1"/>
    </xf>
    <xf numFmtId="0" fontId="19" fillId="2" borderId="5" xfId="0" applyFont="1" applyFill="1" applyBorder="1" applyAlignment="1">
      <alignment wrapText="1" shrinkToFit="1"/>
    </xf>
    <xf numFmtId="0" fontId="19" fillId="6" borderId="0" xfId="0" applyFont="1" applyFill="1" applyBorder="1" applyAlignment="1">
      <alignment horizontal="left" wrapText="1" shrinkToFit="1"/>
    </xf>
    <xf numFmtId="0" fontId="19" fillId="2" borderId="0" xfId="0" applyFont="1" applyFill="1" applyBorder="1" applyAlignment="1">
      <alignment horizontal="left" wrapText="1" shrinkToFit="1"/>
    </xf>
    <xf numFmtId="0" fontId="19" fillId="3" borderId="5" xfId="0" applyFont="1" applyFill="1" applyBorder="1" applyAlignment="1">
      <alignment horizontal="left" wrapText="1" shrinkToFit="1"/>
    </xf>
    <xf numFmtId="0" fontId="14" fillId="6" borderId="0" xfId="0" applyFont="1" applyFill="1" applyBorder="1" applyAlignment="1">
      <alignment wrapText="1" shrinkToFit="1"/>
    </xf>
    <xf numFmtId="0" fontId="19" fillId="2" borderId="3" xfId="0" applyFont="1" applyFill="1" applyBorder="1" applyAlignment="1">
      <alignment wrapText="1" shrinkToFit="1"/>
    </xf>
    <xf numFmtId="0" fontId="19" fillId="6" borderId="0" xfId="0" applyFont="1" applyFill="1" applyBorder="1" applyAlignment="1">
      <alignment wrapText="1" shrinkToFit="1"/>
    </xf>
    <xf numFmtId="0" fontId="14" fillId="0" borderId="6" xfId="0" applyFont="1" applyFill="1" applyBorder="1" applyAlignment="1">
      <alignment wrapText="1" shrinkToFit="1"/>
    </xf>
    <xf numFmtId="0" fontId="13" fillId="6" borderId="0" xfId="0" applyFont="1" applyFill="1" applyBorder="1" applyAlignment="1">
      <alignment wrapText="1" shrinkToFit="1"/>
    </xf>
    <xf numFmtId="0" fontId="14" fillId="3" borderId="0" xfId="0" applyFont="1" applyFill="1" applyBorder="1" applyAlignment="1">
      <alignment wrapText="1" shrinkToFit="1"/>
    </xf>
    <xf numFmtId="0" fontId="19" fillId="3" borderId="0" xfId="0" quotePrefix="1" applyFont="1" applyFill="1" applyBorder="1" applyAlignment="1">
      <alignment horizontal="left" wrapText="1" shrinkToFit="1"/>
    </xf>
    <xf numFmtId="0" fontId="14" fillId="6" borderId="0" xfId="0" applyFont="1" applyFill="1" applyBorder="1" applyAlignment="1">
      <alignment horizontal="left" wrapText="1" indent="1" shrinkToFit="1"/>
    </xf>
    <xf numFmtId="0" fontId="14" fillId="3" borderId="0" xfId="0" applyFont="1" applyFill="1" applyBorder="1" applyAlignment="1">
      <alignment horizontal="left" wrapText="1" indent="1" shrinkToFit="1"/>
    </xf>
    <xf numFmtId="0" fontId="14" fillId="6" borderId="6" xfId="0" applyFont="1" applyFill="1" applyBorder="1" applyAlignment="1">
      <alignment horizontal="left" wrapText="1" indent="1" shrinkToFit="1"/>
    </xf>
    <xf numFmtId="0" fontId="19" fillId="2" borderId="5" xfId="0" applyFont="1" applyFill="1" applyBorder="1" applyAlignment="1">
      <alignment wrapText="1"/>
    </xf>
    <xf numFmtId="0" fontId="14" fillId="0" borderId="6" xfId="0" applyFont="1" applyFill="1" applyBorder="1" applyAlignment="1">
      <alignment wrapText="1"/>
    </xf>
    <xf numFmtId="0" fontId="14" fillId="3" borderId="0" xfId="0" applyFont="1" applyFill="1" applyBorder="1" applyAlignment="1">
      <alignment wrapText="1"/>
    </xf>
    <xf numFmtId="0" fontId="19" fillId="3" borderId="0" xfId="0" quotePrefix="1" applyFont="1" applyFill="1" applyBorder="1" applyAlignment="1">
      <alignment horizontal="left" wrapText="1"/>
    </xf>
    <xf numFmtId="0" fontId="19" fillId="3" borderId="0" xfId="0" applyFont="1" applyFill="1" applyBorder="1" applyAlignment="1">
      <alignment horizontal="left" wrapText="1" indent="1"/>
    </xf>
    <xf numFmtId="0" fontId="19" fillId="6" borderId="6" xfId="0" applyFont="1" applyFill="1" applyBorder="1" applyAlignment="1">
      <alignment horizontal="left" wrapText="1" indent="1"/>
    </xf>
    <xf numFmtId="0" fontId="28" fillId="0" borderId="2" xfId="0" applyFont="1" applyBorder="1" applyAlignment="1">
      <alignment horizontal="center" vertical="center" wrapText="1"/>
    </xf>
    <xf numFmtId="0" fontId="19" fillId="6" borderId="6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 wrapText="1"/>
    </xf>
    <xf numFmtId="0" fontId="19" fillId="0" borderId="7" xfId="4" applyFont="1" applyFill="1" applyBorder="1" applyAlignment="1">
      <alignment vertical="center"/>
    </xf>
    <xf numFmtId="0" fontId="19" fillId="6" borderId="7" xfId="4" applyFont="1" applyFill="1" applyBorder="1" applyAlignment="1">
      <alignment vertical="center"/>
    </xf>
    <xf numFmtId="0" fontId="31" fillId="0" borderId="0" xfId="4" applyFont="1" applyFill="1" applyBorder="1" applyAlignment="1">
      <alignment vertical="center" wrapText="1"/>
    </xf>
    <xf numFmtId="0" fontId="14" fillId="0" borderId="0" xfId="4" applyFont="1" applyFill="1" applyBorder="1" applyAlignment="1">
      <alignment vertical="center"/>
    </xf>
    <xf numFmtId="0" fontId="14" fillId="0" borderId="0" xfId="4" applyFont="1" applyFill="1" applyAlignment="1">
      <alignment horizontal="right" vertical="center" wrapText="1" shrinkToFit="1"/>
    </xf>
    <xf numFmtId="0" fontId="14" fillId="0" borderId="0" xfId="4" applyFont="1" applyFill="1" applyBorder="1" applyAlignment="1">
      <alignment horizontal="right" vertical="center" wrapText="1" shrinkToFit="1"/>
    </xf>
    <xf numFmtId="0" fontId="14" fillId="0" borderId="0" xfId="4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vertical="center" wrapText="1"/>
    </xf>
    <xf numFmtId="0" fontId="22" fillId="3" borderId="0" xfId="0" applyFont="1" applyFill="1" applyBorder="1" applyAlignment="1">
      <alignment vertical="center" wrapText="1" shrinkToFit="1"/>
    </xf>
    <xf numFmtId="10" fontId="24" fillId="3" borderId="0" xfId="2" applyNumberFormat="1" applyFont="1" applyFill="1" applyBorder="1" applyAlignment="1">
      <alignment horizontal="right" vertical="center" wrapText="1" shrinkToFit="1"/>
    </xf>
    <xf numFmtId="0" fontId="22" fillId="3" borderId="0" xfId="0" applyFont="1" applyFill="1" applyBorder="1" applyAlignment="1">
      <alignment horizontal="right" vertical="center" wrapText="1" shrinkToFit="1"/>
    </xf>
    <xf numFmtId="43" fontId="22" fillId="3" borderId="0" xfId="1" applyNumberFormat="1" applyFont="1" applyFill="1" applyBorder="1" applyAlignment="1">
      <alignment horizontal="right" vertical="center" wrapText="1" shrinkToFit="1"/>
    </xf>
    <xf numFmtId="43" fontId="22" fillId="2" borderId="0" xfId="1" applyNumberFormat="1" applyFont="1" applyFill="1" applyBorder="1" applyAlignment="1">
      <alignment horizontal="right" vertical="center" wrapText="1" shrinkToFit="1"/>
    </xf>
    <xf numFmtId="43" fontId="24" fillId="0" borderId="0" xfId="1" applyNumberFormat="1" applyFont="1" applyFill="1" applyBorder="1" applyAlignment="1">
      <alignment horizontal="center" vertical="center" wrapText="1" shrinkToFit="1"/>
    </xf>
    <xf numFmtId="0" fontId="22" fillId="2" borderId="0" xfId="0" applyFont="1" applyFill="1" applyAlignment="1">
      <alignment vertical="center" wrapText="1" shrinkToFit="1"/>
    </xf>
    <xf numFmtId="0" fontId="22" fillId="2" borderId="0" xfId="0" applyFont="1" applyFill="1" applyBorder="1" applyAlignment="1">
      <alignment vertical="center" wrapText="1"/>
    </xf>
    <xf numFmtId="0" fontId="22" fillId="2" borderId="0" xfId="0" applyFont="1" applyFill="1" applyBorder="1" applyAlignment="1">
      <alignment vertical="center" wrapText="1" shrinkToFit="1"/>
    </xf>
    <xf numFmtId="10" fontId="24" fillId="2" borderId="0" xfId="2" applyNumberFormat="1" applyFont="1" applyFill="1" applyBorder="1" applyAlignment="1">
      <alignment horizontal="right" vertical="center" wrapText="1" shrinkToFit="1"/>
    </xf>
    <xf numFmtId="0" fontId="22" fillId="2" borderId="0" xfId="0" applyFont="1" applyFill="1" applyBorder="1" applyAlignment="1">
      <alignment horizontal="right" vertical="center" wrapText="1" shrinkToFit="1"/>
    </xf>
    <xf numFmtId="10" fontId="22" fillId="2" borderId="0" xfId="2" applyNumberFormat="1" applyFont="1" applyFill="1" applyBorder="1" applyAlignment="1">
      <alignment horizontal="right" vertical="center" wrapText="1" shrinkToFit="1"/>
    </xf>
    <xf numFmtId="166" fontId="22" fillId="6" borderId="5" xfId="1" applyNumberFormat="1" applyFont="1" applyFill="1" applyBorder="1" applyAlignment="1">
      <alignment horizontal="right" vertical="center" wrapText="1" shrinkToFit="1"/>
    </xf>
    <xf numFmtId="43" fontId="22" fillId="2" borderId="0" xfId="1" quotePrefix="1" applyNumberFormat="1" applyFont="1" applyFill="1" applyBorder="1" applyAlignment="1">
      <alignment horizontal="right" vertical="center" wrapText="1" shrinkToFit="1"/>
    </xf>
    <xf numFmtId="165" fontId="22" fillId="6" borderId="0" xfId="1" quotePrefix="1" applyNumberFormat="1" applyFont="1" applyFill="1" applyBorder="1" applyAlignment="1">
      <alignment horizontal="right" vertical="center" wrapText="1" shrinkToFit="1"/>
    </xf>
    <xf numFmtId="165" fontId="22" fillId="2" borderId="0" xfId="1" applyNumberFormat="1" applyFont="1" applyFill="1" applyBorder="1" applyAlignment="1">
      <alignment horizontal="right" vertical="center" wrapText="1" shrinkToFit="1"/>
    </xf>
    <xf numFmtId="165" fontId="22" fillId="2" borderId="3" xfId="1" quotePrefix="1" applyNumberFormat="1" applyFont="1" applyFill="1" applyBorder="1" applyAlignment="1">
      <alignment horizontal="right" vertical="center" wrapText="1" shrinkToFit="1"/>
    </xf>
    <xf numFmtId="165" fontId="22" fillId="6" borderId="5" xfId="1" applyNumberFormat="1" applyFont="1" applyFill="1" applyBorder="1" applyAlignment="1">
      <alignment horizontal="right" vertical="center" wrapText="1" shrinkToFit="1"/>
    </xf>
    <xf numFmtId="167" fontId="22" fillId="6" borderId="0" xfId="2" quotePrefix="1" applyNumberFormat="1" applyFont="1" applyFill="1" applyBorder="1" applyAlignment="1">
      <alignment horizontal="right" vertical="center" wrapText="1" shrinkToFit="1"/>
    </xf>
    <xf numFmtId="165" fontId="22" fillId="2" borderId="3" xfId="1" applyNumberFormat="1" applyFont="1" applyFill="1" applyBorder="1" applyAlignment="1">
      <alignment horizontal="right" vertical="center" wrapText="1" shrinkToFit="1"/>
    </xf>
    <xf numFmtId="165" fontId="22" fillId="6" borderId="6" xfId="1" applyNumberFormat="1" applyFont="1" applyFill="1" applyBorder="1" applyAlignment="1">
      <alignment horizontal="right" vertical="center" wrapText="1" shrinkToFit="1"/>
    </xf>
    <xf numFmtId="166" fontId="22" fillId="2" borderId="0" xfId="1" applyNumberFormat="1" applyFont="1" applyFill="1" applyBorder="1" applyAlignment="1">
      <alignment horizontal="right" vertical="center" wrapText="1" shrinkToFit="1"/>
    </xf>
    <xf numFmtId="166" fontId="22" fillId="6" borderId="0" xfId="1" applyNumberFormat="1" applyFont="1" applyFill="1" applyBorder="1" applyAlignment="1">
      <alignment horizontal="right" vertical="center" wrapText="1" shrinkToFit="1"/>
    </xf>
    <xf numFmtId="166" fontId="22" fillId="2" borderId="3" xfId="1" applyNumberFormat="1" applyFont="1" applyFill="1" applyBorder="1" applyAlignment="1">
      <alignment horizontal="right" vertical="center" wrapText="1" shrinkToFit="1"/>
    </xf>
    <xf numFmtId="166" fontId="22" fillId="3" borderId="0" xfId="1" applyNumberFormat="1" applyFont="1" applyFill="1" applyBorder="1" applyAlignment="1">
      <alignment horizontal="right" vertical="center" wrapText="1" shrinkToFit="1"/>
    </xf>
    <xf numFmtId="166" fontId="22" fillId="6" borderId="6" xfId="1" applyNumberFormat="1" applyFont="1" applyFill="1" applyBorder="1" applyAlignment="1">
      <alignment horizontal="right" vertical="center" wrapText="1" shrinkToFit="1"/>
    </xf>
    <xf numFmtId="166" fontId="24" fillId="2" borderId="0" xfId="1" applyNumberFormat="1" applyFont="1" applyFill="1" applyBorder="1" applyAlignment="1">
      <alignment horizontal="right" vertical="center" wrapText="1" shrinkToFit="1"/>
    </xf>
    <xf numFmtId="166" fontId="22" fillId="6" borderId="1" xfId="1" applyNumberFormat="1" applyFont="1" applyFill="1" applyBorder="1" applyAlignment="1">
      <alignment horizontal="right" vertical="center" wrapText="1" shrinkToFit="1"/>
    </xf>
    <xf numFmtId="166" fontId="22" fillId="0" borderId="3" xfId="1" applyNumberFormat="1" applyFont="1" applyFill="1" applyBorder="1" applyAlignment="1">
      <alignment horizontal="right" vertical="center" wrapText="1" shrinkToFit="1"/>
    </xf>
    <xf numFmtId="166" fontId="22" fillId="0" borderId="0" xfId="1" applyNumberFormat="1" applyFont="1" applyFill="1" applyBorder="1" applyAlignment="1">
      <alignment horizontal="right" vertical="center" wrapText="1" shrinkToFit="1"/>
    </xf>
    <xf numFmtId="166" fontId="22" fillId="6" borderId="3" xfId="1" applyNumberFormat="1" applyFont="1" applyFill="1" applyBorder="1" applyAlignment="1">
      <alignment horizontal="right" vertical="center" wrapText="1" shrinkToFit="1"/>
    </xf>
    <xf numFmtId="0" fontId="22" fillId="0" borderId="0" xfId="0" applyFont="1" applyFill="1" applyBorder="1" applyAlignment="1">
      <alignment vertical="center" wrapText="1" shrinkToFit="1"/>
    </xf>
    <xf numFmtId="9" fontId="24" fillId="2" borderId="0" xfId="2" applyFont="1" applyFill="1" applyBorder="1" applyAlignment="1">
      <alignment horizontal="right" vertical="center" wrapText="1" shrinkToFit="1"/>
    </xf>
    <xf numFmtId="169" fontId="22" fillId="6" borderId="0" xfId="0" applyNumberFormat="1" applyFont="1" applyFill="1" applyAlignment="1">
      <alignment horizontal="right" vertical="center" wrapText="1" shrinkToFit="1"/>
    </xf>
    <xf numFmtId="169" fontId="22" fillId="0" borderId="3" xfId="0" applyNumberFormat="1" applyFont="1" applyFill="1" applyBorder="1" applyAlignment="1">
      <alignment horizontal="right" vertical="center" wrapText="1" shrinkToFit="1"/>
    </xf>
    <xf numFmtId="169" fontId="22" fillId="0" borderId="6" xfId="0" applyNumberFormat="1" applyFont="1" applyFill="1" applyBorder="1" applyAlignment="1">
      <alignment horizontal="right" vertical="center" wrapText="1" shrinkToFit="1"/>
    </xf>
    <xf numFmtId="0" fontId="22" fillId="3" borderId="0" xfId="0" applyFont="1" applyFill="1" applyAlignment="1">
      <alignment vertical="center" wrapText="1" shrinkToFit="1"/>
    </xf>
    <xf numFmtId="0" fontId="22" fillId="2" borderId="0" xfId="0" applyFont="1" applyFill="1" applyAlignment="1">
      <alignment vertical="center" wrapText="1"/>
    </xf>
    <xf numFmtId="0" fontId="22" fillId="2" borderId="0" xfId="0" applyFont="1" applyFill="1" applyAlignment="1">
      <alignment horizontal="right" vertical="center" wrapText="1" shrinkToFit="1"/>
    </xf>
    <xf numFmtId="0" fontId="22" fillId="0" borderId="0" xfId="0" applyFont="1" applyFill="1" applyAlignment="1">
      <alignment horizontal="right" vertical="center" wrapText="1" shrinkToFit="1"/>
    </xf>
    <xf numFmtId="0" fontId="22" fillId="6" borderId="0" xfId="0" applyFont="1" applyFill="1" applyAlignment="1">
      <alignment horizontal="right" vertical="center" wrapText="1" shrinkToFit="1"/>
    </xf>
    <xf numFmtId="0" fontId="22" fillId="6" borderId="6" xfId="0" applyFont="1" applyFill="1" applyBorder="1" applyAlignment="1">
      <alignment horizontal="right" vertical="center" wrapText="1" shrinkToFit="1"/>
    </xf>
    <xf numFmtId="166" fontId="22" fillId="3" borderId="6" xfId="1" applyNumberFormat="1" applyFont="1" applyFill="1" applyBorder="1" applyAlignment="1">
      <alignment horizontal="right" vertical="center" wrapText="1" shrinkToFit="1"/>
    </xf>
    <xf numFmtId="170" fontId="24" fillId="2" borderId="0" xfId="1" applyNumberFormat="1" applyFont="1" applyFill="1" applyBorder="1" applyAlignment="1">
      <alignment horizontal="right" vertical="center" wrapText="1" shrinkToFit="1"/>
    </xf>
    <xf numFmtId="0" fontId="24" fillId="0" borderId="0" xfId="0" applyFont="1" applyFill="1" applyBorder="1" applyAlignment="1">
      <alignment horizontal="center" vertical="center" wrapText="1" shrinkToFit="1"/>
    </xf>
    <xf numFmtId="0" fontId="24" fillId="2" borderId="0" xfId="4" applyFont="1" applyFill="1" applyBorder="1" applyAlignment="1">
      <alignment horizontal="center" vertical="center" wrapText="1"/>
    </xf>
    <xf numFmtId="0" fontId="22" fillId="2" borderId="0" xfId="4" applyFont="1" applyFill="1" applyBorder="1" applyAlignment="1">
      <alignment vertical="center"/>
    </xf>
    <xf numFmtId="0" fontId="22" fillId="2" borderId="0" xfId="4" applyFont="1" applyFill="1" applyAlignment="1">
      <alignment vertical="center"/>
    </xf>
    <xf numFmtId="0" fontId="50" fillId="2" borderId="0" xfId="4" applyFont="1" applyFill="1" applyBorder="1" applyAlignment="1">
      <alignment horizontal="center" vertical="center"/>
    </xf>
    <xf numFmtId="0" fontId="22" fillId="2" borderId="0" xfId="4" applyFont="1" applyFill="1" applyAlignment="1">
      <alignment vertical="center" wrapText="1"/>
    </xf>
    <xf numFmtId="0" fontId="24" fillId="2" borderId="0" xfId="4" applyFont="1" applyFill="1" applyBorder="1" applyAlignment="1">
      <alignment horizontal="right" vertical="center"/>
    </xf>
    <xf numFmtId="165" fontId="22" fillId="2" borderId="0" xfId="1" applyNumberFormat="1" applyFont="1" applyFill="1" applyBorder="1" applyAlignment="1">
      <alignment vertical="center"/>
    </xf>
    <xf numFmtId="165" fontId="22" fillId="2" borderId="0" xfId="4" applyNumberFormat="1" applyFont="1" applyFill="1" applyAlignment="1">
      <alignment vertical="center" wrapText="1"/>
    </xf>
    <xf numFmtId="165" fontId="51" fillId="2" borderId="0" xfId="4" applyNumberFormat="1" applyFont="1" applyFill="1" applyBorder="1" applyAlignment="1">
      <alignment horizontal="center" vertical="center"/>
    </xf>
    <xf numFmtId="166" fontId="51" fillId="2" borderId="0" xfId="1" applyNumberFormat="1" applyFont="1" applyFill="1" applyBorder="1" applyAlignment="1">
      <alignment vertical="center"/>
    </xf>
    <xf numFmtId="165" fontId="50" fillId="0" borderId="0" xfId="1" applyNumberFormat="1" applyFont="1" applyFill="1" applyAlignment="1">
      <alignment vertical="center"/>
    </xf>
    <xf numFmtId="165" fontId="51" fillId="2" borderId="0" xfId="2" applyNumberFormat="1" applyFont="1" applyFill="1" applyAlignment="1">
      <alignment vertical="center"/>
    </xf>
    <xf numFmtId="0" fontId="22" fillId="2" borderId="0" xfId="4" applyFont="1" applyFill="1" applyBorder="1" applyAlignment="1">
      <alignment vertical="center" wrapText="1"/>
    </xf>
    <xf numFmtId="167" fontId="22" fillId="2" borderId="0" xfId="2" applyNumberFormat="1" applyFont="1" applyFill="1" applyBorder="1" applyAlignment="1">
      <alignment vertical="center"/>
    </xf>
    <xf numFmtId="0" fontId="24" fillId="2" borderId="0" xfId="4" applyFont="1" applyFill="1" applyBorder="1" applyAlignment="1">
      <alignment vertical="center"/>
    </xf>
    <xf numFmtId="0" fontId="24" fillId="2" borderId="0" xfId="0" applyFont="1" applyFill="1" applyBorder="1" applyAlignment="1">
      <alignment horizontal="center" vertical="center" wrapText="1"/>
    </xf>
    <xf numFmtId="0" fontId="24" fillId="2" borderId="0" xfId="0" quotePrefix="1" applyNumberFormat="1" applyFont="1" applyFill="1" applyBorder="1" applyAlignment="1">
      <alignment horizontal="centerContinuous" vertical="center"/>
    </xf>
    <xf numFmtId="0" fontId="22" fillId="2" borderId="0" xfId="0" applyFont="1" applyFill="1" applyBorder="1" applyAlignment="1">
      <alignment horizontal="centerContinuous" vertical="center"/>
    </xf>
    <xf numFmtId="0" fontId="52" fillId="2" borderId="0" xfId="0" applyFont="1" applyFill="1" applyBorder="1" applyAlignment="1">
      <alignment horizontal="center" vertical="center"/>
    </xf>
    <xf numFmtId="165" fontId="24" fillId="2" borderId="0" xfId="1" applyNumberFormat="1" applyFont="1" applyFill="1" applyBorder="1" applyAlignment="1">
      <alignment vertical="center"/>
    </xf>
    <xf numFmtId="0" fontId="51" fillId="2" borderId="0" xfId="4" applyFont="1" applyFill="1" applyAlignment="1">
      <alignment vertical="center"/>
    </xf>
    <xf numFmtId="167" fontId="22" fillId="2" borderId="0" xfId="0" applyNumberFormat="1" applyFont="1" applyFill="1" applyBorder="1" applyAlignment="1">
      <alignment vertical="center"/>
    </xf>
    <xf numFmtId="0" fontId="24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9" fontId="51" fillId="2" borderId="0" xfId="2" applyFont="1" applyFill="1" applyAlignment="1">
      <alignment vertical="center"/>
    </xf>
    <xf numFmtId="0" fontId="24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/>
    </xf>
    <xf numFmtId="166" fontId="24" fillId="2" borderId="0" xfId="1" applyNumberFormat="1" applyFont="1" applyFill="1" applyBorder="1" applyAlignment="1">
      <alignment vertical="center"/>
    </xf>
    <xf numFmtId="0" fontId="22" fillId="2" borderId="0" xfId="4" applyFont="1" applyFill="1" applyAlignment="1">
      <alignment vertical="center" shrinkToFit="1"/>
    </xf>
    <xf numFmtId="0" fontId="24" fillId="0" borderId="0" xfId="4" applyFont="1" applyFill="1" applyBorder="1" applyAlignment="1">
      <alignment vertical="center" shrinkToFit="1"/>
    </xf>
    <xf numFmtId="0" fontId="22" fillId="2" borderId="0" xfId="4" applyFont="1" applyFill="1" applyAlignment="1">
      <alignment shrinkToFit="1"/>
    </xf>
    <xf numFmtId="0" fontId="22" fillId="6" borderId="0" xfId="4" applyFont="1" applyFill="1" applyAlignment="1">
      <alignment shrinkToFit="1"/>
    </xf>
    <xf numFmtId="0" fontId="22" fillId="6" borderId="3" xfId="4" applyFont="1" applyFill="1" applyBorder="1" applyAlignment="1">
      <alignment shrinkToFit="1"/>
    </xf>
    <xf numFmtId="0" fontId="22" fillId="2" borderId="3" xfId="4" applyFont="1" applyFill="1" applyBorder="1" applyAlignment="1">
      <alignment shrinkToFit="1"/>
    </xf>
    <xf numFmtId="0" fontId="22" fillId="6" borderId="7" xfId="4" applyFont="1" applyFill="1" applyBorder="1" applyAlignment="1">
      <alignment shrinkToFit="1"/>
    </xf>
    <xf numFmtId="0" fontId="22" fillId="2" borderId="0" xfId="4" applyFont="1" applyFill="1" applyBorder="1" applyAlignment="1">
      <alignment shrinkToFit="1"/>
    </xf>
    <xf numFmtId="0" fontId="22" fillId="2" borderId="7" xfId="4" applyFont="1" applyFill="1" applyBorder="1" applyAlignment="1">
      <alignment shrinkToFit="1"/>
    </xf>
    <xf numFmtId="0" fontId="22" fillId="2" borderId="0" xfId="4" applyFont="1" applyFill="1" applyBorder="1" applyAlignment="1">
      <alignment vertical="center" shrinkToFit="1"/>
    </xf>
    <xf numFmtId="165" fontId="22" fillId="2" borderId="0" xfId="4" applyNumberFormat="1" applyFont="1" applyFill="1" applyAlignment="1">
      <alignment horizontal="right" vertical="center" shrinkToFit="1"/>
    </xf>
    <xf numFmtId="165" fontId="24" fillId="2" borderId="0" xfId="4" applyNumberFormat="1" applyFont="1" applyFill="1" applyAlignment="1">
      <alignment horizontal="right" vertical="center" shrinkToFit="1"/>
    </xf>
    <xf numFmtId="166" fontId="51" fillId="2" borderId="0" xfId="1" applyNumberFormat="1" applyFont="1" applyFill="1" applyAlignment="1">
      <alignment vertical="center"/>
    </xf>
    <xf numFmtId="0" fontId="22" fillId="2" borderId="0" xfId="4" applyFont="1" applyFill="1" applyBorder="1" applyAlignment="1">
      <alignment horizontal="left" vertical="center" shrinkToFit="1"/>
    </xf>
    <xf numFmtId="165" fontId="22" fillId="3" borderId="0" xfId="0" applyNumberFormat="1" applyFont="1" applyFill="1" applyBorder="1" applyAlignment="1">
      <alignment horizontal="right" vertical="center" shrinkToFit="1"/>
    </xf>
    <xf numFmtId="165" fontId="24" fillId="2" borderId="0" xfId="4" applyNumberFormat="1" applyFont="1" applyFill="1" applyBorder="1" applyAlignment="1">
      <alignment horizontal="right" vertical="center" shrinkToFit="1"/>
    </xf>
    <xf numFmtId="0" fontId="53" fillId="2" borderId="0" xfId="4" applyFont="1" applyFill="1" applyAlignment="1">
      <alignment vertical="center"/>
    </xf>
    <xf numFmtId="0" fontId="53" fillId="2" borderId="0" xfId="4" applyFont="1" applyFill="1" applyAlignment="1">
      <alignment vertical="center" wrapText="1"/>
    </xf>
    <xf numFmtId="165" fontId="24" fillId="2" borderId="0" xfId="1" applyNumberFormat="1" applyFont="1" applyFill="1" applyBorder="1" applyAlignment="1">
      <alignment vertical="center" shrinkToFit="1"/>
    </xf>
    <xf numFmtId="166" fontId="22" fillId="2" borderId="0" xfId="1" applyNumberFormat="1" applyFont="1" applyFill="1" applyBorder="1" applyAlignment="1">
      <alignment vertical="center" shrinkToFit="1"/>
    </xf>
    <xf numFmtId="166" fontId="24" fillId="2" borderId="0" xfId="1" applyNumberFormat="1" applyFont="1" applyFill="1" applyBorder="1" applyAlignment="1">
      <alignment horizontal="left" vertical="center" shrinkToFit="1"/>
    </xf>
    <xf numFmtId="0" fontId="24" fillId="3" borderId="0" xfId="4" applyFont="1" applyFill="1" applyAlignment="1">
      <alignment vertical="center"/>
    </xf>
    <xf numFmtId="0" fontId="24" fillId="3" borderId="0" xfId="4" applyFont="1" applyFill="1" applyAlignment="1">
      <alignment vertical="center" wrapText="1"/>
    </xf>
    <xf numFmtId="165" fontId="24" fillId="2" borderId="0" xfId="1" applyNumberFormat="1" applyFont="1" applyFill="1" applyBorder="1" applyAlignment="1">
      <alignment horizontal="left" vertical="center" shrinkToFit="1"/>
    </xf>
    <xf numFmtId="0" fontId="22" fillId="2" borderId="0" xfId="0" applyFont="1" applyFill="1" applyAlignment="1">
      <alignment vertical="center" shrinkToFit="1"/>
    </xf>
    <xf numFmtId="0" fontId="22" fillId="2" borderId="0" xfId="0" applyFont="1" applyFill="1" applyBorder="1" applyAlignment="1">
      <alignment horizontal="center" vertical="center" shrinkToFit="1"/>
    </xf>
    <xf numFmtId="0" fontId="53" fillId="2" borderId="0" xfId="0" applyFont="1" applyFill="1" applyAlignment="1">
      <alignment vertical="center" shrinkToFit="1"/>
    </xf>
    <xf numFmtId="0" fontId="24" fillId="2" borderId="0" xfId="0" applyFont="1" applyFill="1" applyAlignment="1">
      <alignment vertical="center" shrinkToFit="1"/>
    </xf>
    <xf numFmtId="0" fontId="22" fillId="2" borderId="3" xfId="0" applyFont="1" applyFill="1" applyBorder="1" applyAlignment="1">
      <alignment vertical="center"/>
    </xf>
    <xf numFmtId="0" fontId="22" fillId="2" borderId="3" xfId="0" applyFont="1" applyFill="1" applyBorder="1" applyAlignment="1">
      <alignment vertical="center" wrapText="1"/>
    </xf>
    <xf numFmtId="0" fontId="22" fillId="2" borderId="3" xfId="0" applyFont="1" applyFill="1" applyBorder="1" applyAlignment="1">
      <alignment vertical="center" shrinkToFit="1"/>
    </xf>
    <xf numFmtId="0" fontId="24" fillId="2" borderId="0" xfId="0" applyFont="1" applyFill="1" applyAlignment="1">
      <alignment horizontal="centerContinuous" vertical="center" wrapText="1" shrinkToFit="1"/>
    </xf>
    <xf numFmtId="0" fontId="24" fillId="2" borderId="0" xfId="3" applyFont="1" applyFill="1" applyBorder="1" applyAlignment="1">
      <alignment horizontal="left" vertical="center" wrapText="1" shrinkToFit="1"/>
    </xf>
    <xf numFmtId="0" fontId="24" fillId="2" borderId="0" xfId="0" applyFont="1" applyFill="1" applyBorder="1" applyAlignment="1">
      <alignment horizontal="centerContinuous" vertical="center"/>
    </xf>
    <xf numFmtId="0" fontId="24" fillId="2" borderId="0" xfId="0" applyFont="1" applyFill="1" applyAlignment="1">
      <alignment horizontal="centerContinuous" vertical="center"/>
    </xf>
    <xf numFmtId="0" fontId="24" fillId="0" borderId="0" xfId="4" applyFont="1" applyFill="1" applyBorder="1" applyAlignment="1">
      <alignment horizontal="left" vertical="center" wrapText="1"/>
    </xf>
    <xf numFmtId="0" fontId="24" fillId="0" borderId="0" xfId="4" applyFont="1" applyFill="1" applyBorder="1" applyAlignment="1">
      <alignment vertical="center"/>
    </xf>
    <xf numFmtId="0" fontId="24" fillId="0" borderId="0" xfId="4" applyFont="1" applyFill="1" applyBorder="1" applyAlignment="1">
      <alignment horizontal="right" vertical="center" wrapText="1" shrinkToFit="1"/>
    </xf>
    <xf numFmtId="0" fontId="24" fillId="2" borderId="0" xfId="3" quotePrefix="1" applyFont="1" applyFill="1" applyBorder="1" applyAlignment="1">
      <alignment horizontal="left" vertical="center" wrapText="1"/>
    </xf>
    <xf numFmtId="0" fontId="24" fillId="2" borderId="0" xfId="3" applyFont="1" applyFill="1" applyBorder="1" applyAlignment="1">
      <alignment horizontal="left" vertical="center" wrapText="1"/>
    </xf>
    <xf numFmtId="0" fontId="22" fillId="2" borderId="0" xfId="4" applyFont="1" applyFill="1" applyAlignment="1">
      <alignment horizontal="right" vertical="center" wrapText="1" shrinkToFit="1"/>
    </xf>
    <xf numFmtId="0" fontId="22" fillId="2" borderId="0" xfId="4" applyFont="1" applyFill="1" applyBorder="1" applyAlignment="1">
      <alignment horizontal="right" vertical="center" wrapText="1" shrinkToFit="1"/>
    </xf>
    <xf numFmtId="0" fontId="22" fillId="3" borderId="0" xfId="4" applyFont="1" applyFill="1" applyBorder="1" applyAlignment="1">
      <alignment horizontal="center" vertical="center"/>
    </xf>
    <xf numFmtId="0" fontId="54" fillId="2" borderId="0" xfId="4" applyFont="1" applyFill="1" applyBorder="1" applyAlignment="1">
      <alignment vertical="center" wrapText="1"/>
    </xf>
    <xf numFmtId="0" fontId="24" fillId="2" borderId="0" xfId="0" applyFont="1" applyFill="1" applyBorder="1" applyAlignment="1">
      <alignment horizontal="right" vertical="center" wrapText="1" shrinkToFit="1"/>
    </xf>
    <xf numFmtId="0" fontId="24" fillId="6" borderId="0" xfId="0" applyFont="1" applyFill="1" applyAlignment="1">
      <alignment horizontal="right" vertical="center" wrapText="1" shrinkToFit="1"/>
    </xf>
    <xf numFmtId="0" fontId="22" fillId="3" borderId="0" xfId="0" applyFont="1" applyFill="1" applyAlignment="1">
      <alignment horizontal="right" vertical="center" wrapText="1" shrinkToFit="1"/>
    </xf>
    <xf numFmtId="0" fontId="22" fillId="3" borderId="0" xfId="3" applyFont="1" applyFill="1" applyBorder="1" applyAlignment="1">
      <alignment horizontal="right" vertical="center" wrapText="1" shrinkToFit="1"/>
    </xf>
    <xf numFmtId="0" fontId="22" fillId="3" borderId="0" xfId="3" applyFont="1" applyFill="1" applyAlignment="1">
      <alignment horizontal="right" vertical="center" wrapText="1" shrinkToFit="1"/>
    </xf>
    <xf numFmtId="0" fontId="22" fillId="2" borderId="0" xfId="3" applyFont="1" applyFill="1" applyBorder="1" applyAlignment="1">
      <alignment horizontal="right" vertical="center" wrapText="1" shrinkToFit="1"/>
    </xf>
    <xf numFmtId="0" fontId="24" fillId="6" borderId="0" xfId="0" applyFont="1" applyFill="1" applyBorder="1" applyAlignment="1">
      <alignment horizontal="right" vertical="center" wrapText="1" shrinkToFit="1"/>
    </xf>
    <xf numFmtId="0" fontId="24" fillId="2" borderId="0" xfId="4" applyFont="1" applyFill="1" applyAlignment="1">
      <alignment horizontal="left" vertical="center" wrapText="1"/>
    </xf>
    <xf numFmtId="167" fontId="24" fillId="3" borderId="0" xfId="2" applyNumberFormat="1" applyFont="1" applyFill="1" applyBorder="1" applyAlignment="1">
      <alignment horizontal="center" vertical="center"/>
    </xf>
    <xf numFmtId="166" fontId="22" fillId="2" borderId="0" xfId="1" applyNumberFormat="1" applyFont="1" applyFill="1" applyBorder="1" applyAlignment="1">
      <alignment vertical="center"/>
    </xf>
    <xf numFmtId="0" fontId="24" fillId="2" borderId="0" xfId="0" applyFont="1" applyFill="1" applyAlignment="1">
      <alignment horizontal="centerContinuous" vertical="center" wrapText="1"/>
    </xf>
    <xf numFmtId="0" fontId="24" fillId="2" borderId="0" xfId="3" quotePrefix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Continuous" vertical="center"/>
    </xf>
    <xf numFmtId="166" fontId="22" fillId="3" borderId="0" xfId="3" applyNumberFormat="1" applyFont="1" applyFill="1" applyBorder="1" applyAlignment="1">
      <alignment horizontal="right" vertical="center" wrapText="1" shrinkToFit="1"/>
    </xf>
    <xf numFmtId="166" fontId="22" fillId="6" borderId="0" xfId="3" applyNumberFormat="1" applyFont="1" applyFill="1" applyBorder="1" applyAlignment="1">
      <alignment horizontal="right" vertical="center" wrapText="1" shrinkToFit="1"/>
    </xf>
    <xf numFmtId="166" fontId="24" fillId="6" borderId="0" xfId="3" applyNumberFormat="1" applyFont="1" applyFill="1" applyBorder="1" applyAlignment="1">
      <alignment horizontal="right" vertical="center" wrapText="1" shrinkToFit="1"/>
    </xf>
    <xf numFmtId="166" fontId="24" fillId="3" borderId="0" xfId="3" applyNumberFormat="1" applyFont="1" applyFill="1" applyBorder="1" applyAlignment="1">
      <alignment horizontal="right" vertical="center" wrapText="1" shrinkToFit="1"/>
    </xf>
    <xf numFmtId="166" fontId="24" fillId="6" borderId="6" xfId="3" applyNumberFormat="1" applyFont="1" applyFill="1" applyBorder="1" applyAlignment="1">
      <alignment horizontal="right" vertical="center" wrapText="1" shrinkToFit="1"/>
    </xf>
    <xf numFmtId="167" fontId="22" fillId="2" borderId="0" xfId="2" applyNumberFormat="1" applyFont="1" applyFill="1" applyBorder="1" applyAlignment="1">
      <alignment horizontal="right" vertical="center" wrapText="1" shrinkToFit="1"/>
    </xf>
    <xf numFmtId="0" fontId="22" fillId="6" borderId="0" xfId="0" applyFont="1" applyFill="1" applyBorder="1" applyAlignment="1">
      <alignment horizontal="right" vertical="center" wrapText="1" shrinkToFit="1"/>
    </xf>
    <xf numFmtId="0" fontId="22" fillId="6" borderId="0" xfId="3" applyFont="1" applyFill="1" applyBorder="1" applyAlignment="1">
      <alignment horizontal="right" vertical="center" wrapText="1" shrinkToFit="1"/>
    </xf>
    <xf numFmtId="0" fontId="22" fillId="6" borderId="6" xfId="3" applyFont="1" applyFill="1" applyBorder="1" applyAlignment="1">
      <alignment horizontal="right" vertical="center" wrapText="1" shrinkToFit="1"/>
    </xf>
    <xf numFmtId="0" fontId="24" fillId="2" borderId="0" xfId="4" applyFont="1" applyFill="1" applyAlignment="1">
      <alignment vertical="center" wrapText="1"/>
    </xf>
    <xf numFmtId="0" fontId="22" fillId="3" borderId="0" xfId="6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right" vertical="center"/>
    </xf>
    <xf numFmtId="166" fontId="22" fillId="3" borderId="0" xfId="1" applyNumberFormat="1" applyFont="1" applyFill="1" applyBorder="1" applyAlignment="1">
      <alignment horizontal="right" vertical="center"/>
    </xf>
    <xf numFmtId="166" fontId="22" fillId="2" borderId="0" xfId="1" applyNumberFormat="1" applyFont="1" applyFill="1" applyBorder="1" applyAlignment="1">
      <alignment horizontal="center" vertical="center"/>
    </xf>
    <xf numFmtId="166" fontId="22" fillId="3" borderId="0" xfId="1" applyNumberFormat="1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vertical="center"/>
    </xf>
    <xf numFmtId="0" fontId="22" fillId="3" borderId="0" xfId="0" applyFont="1" applyFill="1" applyAlignment="1">
      <alignment vertical="center"/>
    </xf>
    <xf numFmtId="164" fontId="22" fillId="2" borderId="0" xfId="0" applyNumberFormat="1" applyFont="1" applyFill="1" applyBorder="1" applyAlignment="1">
      <alignment vertical="center"/>
    </xf>
    <xf numFmtId="0" fontId="22" fillId="2" borderId="0" xfId="3" applyFont="1" applyFill="1" applyBorder="1" applyAlignment="1">
      <alignment horizontal="center" vertical="center"/>
    </xf>
    <xf numFmtId="0" fontId="22" fillId="2" borderId="0" xfId="3" applyFont="1" applyFill="1" applyBorder="1" applyAlignment="1">
      <alignment vertical="center"/>
    </xf>
    <xf numFmtId="173" fontId="24" fillId="3" borderId="0" xfId="5" applyNumberFormat="1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22" fillId="2" borderId="0" xfId="3" applyFont="1" applyFill="1" applyBorder="1" applyAlignment="1">
      <alignment vertical="center" wrapText="1"/>
    </xf>
    <xf numFmtId="0" fontId="24" fillId="2" borderId="0" xfId="3" quotePrefix="1" applyFont="1" applyFill="1" applyBorder="1" applyAlignment="1">
      <alignment horizontal="left" vertical="center"/>
    </xf>
    <xf numFmtId="0" fontId="24" fillId="2" borderId="0" xfId="3" applyFont="1" applyFill="1" applyBorder="1" applyAlignment="1">
      <alignment horizontal="left" vertical="center"/>
    </xf>
    <xf numFmtId="0" fontId="55" fillId="0" borderId="2" xfId="0" applyFont="1" applyBorder="1" applyAlignment="1">
      <alignment horizontal="right" vertical="center" wrapText="1" shrinkToFit="1"/>
    </xf>
    <xf numFmtId="0" fontId="55" fillId="0" borderId="0" xfId="0" applyFont="1" applyBorder="1" applyAlignment="1">
      <alignment horizontal="right" vertical="center" wrapText="1" shrinkToFit="1"/>
    </xf>
    <xf numFmtId="0" fontId="24" fillId="2" borderId="0" xfId="4" applyFont="1" applyFill="1" applyAlignment="1">
      <alignment vertical="center"/>
    </xf>
    <xf numFmtId="167" fontId="24" fillId="2" borderId="0" xfId="2" applyNumberFormat="1" applyFont="1" applyFill="1" applyBorder="1" applyAlignment="1">
      <alignment vertical="center"/>
    </xf>
    <xf numFmtId="168" fontId="22" fillId="2" borderId="0" xfId="1" applyNumberFormat="1" applyFont="1" applyFill="1" applyBorder="1" applyAlignment="1">
      <alignment vertical="center"/>
    </xf>
    <xf numFmtId="0" fontId="56" fillId="2" borderId="0" xfId="4" applyFont="1" applyFill="1" applyBorder="1" applyAlignment="1">
      <alignment vertical="center"/>
    </xf>
    <xf numFmtId="0" fontId="56" fillId="2" borderId="0" xfId="4" applyFont="1" applyFill="1" applyAlignment="1">
      <alignment vertical="center"/>
    </xf>
    <xf numFmtId="0" fontId="56" fillId="2" borderId="0" xfId="4" applyFont="1" applyFill="1" applyBorder="1" applyAlignment="1">
      <alignment vertical="center" wrapText="1"/>
    </xf>
    <xf numFmtId="0" fontId="56" fillId="2" borderId="0" xfId="4" applyFont="1" applyFill="1" applyBorder="1" applyAlignment="1">
      <alignment vertical="center" shrinkToFit="1"/>
    </xf>
    <xf numFmtId="0" fontId="57" fillId="0" borderId="0" xfId="4" applyFont="1" applyAlignment="1">
      <alignment vertical="center"/>
    </xf>
    <xf numFmtId="0" fontId="58" fillId="2" borderId="0" xfId="4" applyFont="1" applyFill="1" applyBorder="1" applyAlignment="1">
      <alignment horizontal="centerContinuous" vertical="center"/>
    </xf>
    <xf numFmtId="0" fontId="58" fillId="2" borderId="0" xfId="4" applyFont="1" applyFill="1" applyBorder="1" applyAlignment="1">
      <alignment vertical="center"/>
    </xf>
    <xf numFmtId="0" fontId="58" fillId="2" borderId="0" xfId="4" applyFont="1" applyFill="1" applyBorder="1" applyAlignment="1">
      <alignment horizontal="center" vertical="center"/>
    </xf>
    <xf numFmtId="0" fontId="56" fillId="2" borderId="0" xfId="4" applyFont="1" applyFill="1" applyBorder="1" applyAlignment="1">
      <alignment horizontal="centerContinuous" vertical="center"/>
    </xf>
    <xf numFmtId="172" fontId="58" fillId="2" borderId="0" xfId="4" applyNumberFormat="1" applyFont="1" applyFill="1" applyBorder="1" applyAlignment="1">
      <alignment horizontal="centerContinuous" vertical="center"/>
    </xf>
    <xf numFmtId="0" fontId="58" fillId="3" borderId="0" xfId="4" applyFont="1" applyFill="1" applyBorder="1" applyAlignment="1">
      <alignment horizontal="center" vertical="center"/>
    </xf>
    <xf numFmtId="168" fontId="56" fillId="3" borderId="0" xfId="1" applyNumberFormat="1" applyFont="1" applyFill="1" applyBorder="1" applyAlignment="1">
      <alignment horizontal="center" vertical="center"/>
    </xf>
    <xf numFmtId="0" fontId="59" fillId="2" borderId="0" xfId="4" applyFont="1" applyFill="1" applyBorder="1" applyAlignment="1">
      <alignment vertical="center" wrapText="1"/>
    </xf>
    <xf numFmtId="0" fontId="59" fillId="2" borderId="0" xfId="4" applyFont="1" applyFill="1" applyBorder="1" applyAlignment="1">
      <alignment vertical="center"/>
    </xf>
    <xf numFmtId="0" fontId="56" fillId="2" borderId="0" xfId="4" applyFont="1" applyFill="1" applyAlignment="1">
      <alignment horizontal="left" vertical="center"/>
    </xf>
    <xf numFmtId="166" fontId="56" fillId="2" borderId="0" xfId="1" applyNumberFormat="1" applyFont="1" applyFill="1" applyBorder="1" applyAlignment="1">
      <alignment horizontal="right" vertical="center"/>
    </xf>
    <xf numFmtId="0" fontId="56" fillId="2" borderId="0" xfId="4" applyFont="1" applyFill="1" applyBorder="1" applyAlignment="1">
      <alignment horizontal="left" vertical="center"/>
    </xf>
    <xf numFmtId="169" fontId="56" fillId="2" borderId="0" xfId="4" applyNumberFormat="1" applyFont="1" applyFill="1" applyBorder="1" applyAlignment="1">
      <alignment vertical="center" shrinkToFit="1"/>
    </xf>
    <xf numFmtId="169" fontId="56" fillId="2" borderId="0" xfId="4" applyNumberFormat="1" applyFont="1" applyFill="1" applyBorder="1" applyAlignment="1">
      <alignment vertical="center"/>
    </xf>
    <xf numFmtId="0" fontId="24" fillId="2" borderId="0" xfId="3" applyFont="1" applyFill="1" applyBorder="1" applyAlignment="1">
      <alignment horizontal="centerContinuous" vertical="center" wrapText="1"/>
    </xf>
    <xf numFmtId="0" fontId="52" fillId="2" borderId="0" xfId="4" applyFont="1" applyFill="1" applyBorder="1" applyAlignment="1">
      <alignment vertical="center" wrapText="1"/>
    </xf>
    <xf numFmtId="0" fontId="34" fillId="2" borderId="0" xfId="0" applyFont="1" applyFill="1" applyAlignment="1">
      <alignment horizontal="left" vertical="center" wrapText="1"/>
    </xf>
    <xf numFmtId="0" fontId="33" fillId="2" borderId="0" xfId="0" applyFont="1" applyFill="1" applyAlignment="1">
      <alignment horizontal="left" vertical="center" wrapText="1"/>
    </xf>
    <xf numFmtId="0" fontId="33" fillId="2" borderId="0" xfId="0" applyFont="1" applyFill="1" applyBorder="1" applyAlignment="1">
      <alignment horizontal="left" vertical="center" wrapText="1"/>
    </xf>
    <xf numFmtId="0" fontId="34" fillId="3" borderId="0" xfId="0" applyFont="1" applyFill="1" applyAlignment="1">
      <alignment horizontal="left" vertical="center" wrapText="1"/>
    </xf>
    <xf numFmtId="0" fontId="27" fillId="4" borderId="0" xfId="0" applyFont="1" applyFill="1" applyBorder="1" applyAlignment="1">
      <alignment horizontal="center" vertical="center" wrapText="1" shrinkToFit="1"/>
    </xf>
    <xf numFmtId="0" fontId="25" fillId="4" borderId="0" xfId="0" applyFont="1" applyFill="1" applyBorder="1" applyAlignment="1">
      <alignment horizontal="center" vertical="center" wrapText="1" shrinkToFit="1"/>
    </xf>
    <xf numFmtId="0" fontId="47" fillId="0" borderId="2" xfId="0" applyFont="1" applyBorder="1" applyAlignment="1">
      <alignment horizontal="center" vertical="center" wrapText="1"/>
    </xf>
    <xf numFmtId="0" fontId="31" fillId="2" borderId="0" xfId="4" applyFont="1" applyFill="1" applyBorder="1" applyAlignment="1">
      <alignment horizontal="left" vertical="center" wrapText="1" shrinkToFit="1"/>
    </xf>
    <xf numFmtId="0" fontId="25" fillId="5" borderId="0" xfId="0" applyFont="1" applyFill="1" applyBorder="1" applyAlignment="1">
      <alignment horizontal="center" vertical="center" wrapText="1" shrinkToFit="1"/>
    </xf>
    <xf numFmtId="0" fontId="29" fillId="2" borderId="3" xfId="0" quotePrefix="1" applyNumberFormat="1" applyFont="1" applyFill="1" applyBorder="1" applyAlignment="1">
      <alignment horizontal="center" vertical="center" shrinkToFit="1"/>
    </xf>
    <xf numFmtId="0" fontId="32" fillId="2" borderId="0" xfId="0" applyFont="1" applyFill="1" applyBorder="1" applyAlignment="1">
      <alignment horizontal="left" vertical="center" wrapText="1"/>
    </xf>
    <xf numFmtId="0" fontId="14" fillId="0" borderId="0" xfId="3" applyFont="1" applyFill="1" applyBorder="1" applyAlignment="1">
      <alignment horizontal="left" vertical="center" wrapText="1"/>
    </xf>
    <xf numFmtId="0" fontId="25" fillId="5" borderId="0" xfId="3" applyFont="1" applyFill="1" applyBorder="1" applyAlignment="1">
      <alignment horizontal="center" vertical="center" wrapText="1" shrinkToFit="1"/>
    </xf>
    <xf numFmtId="0" fontId="54" fillId="2" borderId="0" xfId="4" applyFont="1" applyFill="1" applyBorder="1" applyAlignment="1">
      <alignment horizontal="left" vertical="center" wrapText="1"/>
    </xf>
    <xf numFmtId="0" fontId="31" fillId="2" borderId="0" xfId="4" applyFont="1" applyFill="1" applyBorder="1" applyAlignment="1">
      <alignment horizontal="left" vertical="center"/>
    </xf>
    <xf numFmtId="0" fontId="31" fillId="2" borderId="0" xfId="4" applyFont="1" applyFill="1" applyBorder="1" applyAlignment="1">
      <alignment horizontal="left" vertical="center" wrapText="1"/>
    </xf>
    <xf numFmtId="0" fontId="31" fillId="0" borderId="0" xfId="4" applyFont="1" applyFill="1" applyBorder="1" applyAlignment="1">
      <alignment horizontal="left" vertical="center" wrapText="1"/>
    </xf>
    <xf numFmtId="0" fontId="31" fillId="2" borderId="0" xfId="3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right" vertical="center" wrapText="1" shrinkToFit="1"/>
    </xf>
    <xf numFmtId="0" fontId="33" fillId="2" borderId="0" xfId="0" applyFont="1" applyFill="1" applyBorder="1" applyAlignment="1">
      <alignment horizontal="left" vertical="center"/>
    </xf>
  </cellXfs>
  <cellStyles count="9">
    <cellStyle name="Comma" xfId="1" builtinId="3"/>
    <cellStyle name="Comma 2" xfId="7"/>
    <cellStyle name="Comma_IV-trim  2002" xfId="5"/>
    <cellStyle name="Normal" xfId="0" builtinId="0"/>
    <cellStyle name="Normal 2" xfId="4"/>
    <cellStyle name="Normal 3" xfId="6"/>
    <cellStyle name="Normal_IV-trim  2002" xfId="3"/>
    <cellStyle name="Percent" xfId="2" builtinId="5"/>
    <cellStyle name="Percent 2" xfId="8"/>
  </cellStyles>
  <dxfs count="0"/>
  <tableStyles count="0" defaultTableStyle="TableStyleMedium9" defaultPivotStyle="PivotStyleLight16"/>
  <colors>
    <mruColors>
      <color rgb="FF850026"/>
      <color rgb="FFE8E9EC"/>
      <color rgb="FF3939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025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35</xdr:row>
          <xdr:rowOff>0</xdr:rowOff>
        </xdr:from>
        <xdr:to>
          <xdr:col>4</xdr:col>
          <xdr:colOff>0</xdr:colOff>
          <xdr:row>35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2</xdr:row>
      <xdr:rowOff>0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7165"/>
          <a:ext cx="0" cy="234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4" name="Picture 4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6" name="Picture 7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0</xdr:rowOff>
        </xdr:from>
        <xdr:to>
          <xdr:col>6</xdr:col>
          <xdr:colOff>0</xdr:colOff>
          <xdr:row>38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025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180975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025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4" name="Picture 4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6" name="Picture 7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025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180975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025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4" name="Picture 4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6" name="Picture 7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52</xdr:row>
          <xdr:rowOff>0</xdr:rowOff>
        </xdr:from>
        <xdr:to>
          <xdr:col>4</xdr:col>
          <xdr:colOff>0</xdr:colOff>
          <xdr:row>52</xdr:row>
          <xdr:rowOff>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097125" y="1905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200025</xdr:rowOff>
    </xdr:from>
    <xdr:to>
      <xdr:col>17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097125" y="2000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097125" y="1905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5" name="Picture 5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097125" y="1905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123825</xdr:rowOff>
    </xdr:from>
    <xdr:to>
      <xdr:col>17</xdr:col>
      <xdr:colOff>0</xdr:colOff>
      <xdr:row>2</xdr:row>
      <xdr:rowOff>0</xdr:rowOff>
    </xdr:to>
    <xdr:pic>
      <xdr:nvPicPr>
        <xdr:cNvPr id="6" name="Picture 6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097125" y="1238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7" name="Picture 13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097125" y="1905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200025</xdr:rowOff>
    </xdr:from>
    <xdr:to>
      <xdr:col>17</xdr:col>
      <xdr:colOff>0</xdr:colOff>
      <xdr:row>2</xdr:row>
      <xdr:rowOff>0</xdr:rowOff>
    </xdr:to>
    <xdr:pic>
      <xdr:nvPicPr>
        <xdr:cNvPr id="8" name="Picture 14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097125" y="2000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9" name="Picture 15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097125" y="1905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10" name="Picture 16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097125" y="1905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123825</xdr:rowOff>
    </xdr:from>
    <xdr:to>
      <xdr:col>17</xdr:col>
      <xdr:colOff>0</xdr:colOff>
      <xdr:row>2</xdr:row>
      <xdr:rowOff>0</xdr:rowOff>
    </xdr:to>
    <xdr:pic>
      <xdr:nvPicPr>
        <xdr:cNvPr id="11" name="Picture 17">
          <a:extLst>
            <a:ext uri="{FF2B5EF4-FFF2-40B4-BE49-F238E27FC236}">
              <a16:creationId xmlns=""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097125" y="1238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12" name="Picture 18"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097125" y="1905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200025</xdr:rowOff>
    </xdr:from>
    <xdr:to>
      <xdr:col>17</xdr:col>
      <xdr:colOff>0</xdr:colOff>
      <xdr:row>2</xdr:row>
      <xdr:rowOff>0</xdr:rowOff>
    </xdr:to>
    <xdr:pic>
      <xdr:nvPicPr>
        <xdr:cNvPr id="13" name="Picture 19">
          <a:extLst>
            <a:ext uri="{FF2B5EF4-FFF2-40B4-BE49-F238E27FC236}">
              <a16:creationId xmlns="" xmlns:a16="http://schemas.microsoft.com/office/drawing/2014/main" id="{00000000-0008-0000-0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097125" y="2000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14" name="Picture 20">
          <a:extLst>
            <a:ext uri="{FF2B5EF4-FFF2-40B4-BE49-F238E27FC236}">
              <a16:creationId xmlns="" xmlns:a16="http://schemas.microsoft.com/office/drawing/2014/main" id="{00000000-0008-0000-06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097125" y="1905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190500</xdr:rowOff>
    </xdr:from>
    <xdr:to>
      <xdr:col>17</xdr:col>
      <xdr:colOff>0</xdr:colOff>
      <xdr:row>2</xdr:row>
      <xdr:rowOff>0</xdr:rowOff>
    </xdr:to>
    <xdr:pic>
      <xdr:nvPicPr>
        <xdr:cNvPr id="15" name="Picture 21">
          <a:extLst>
            <a:ext uri="{FF2B5EF4-FFF2-40B4-BE49-F238E27FC236}">
              <a16:creationId xmlns="" xmlns:a16="http://schemas.microsoft.com/office/drawing/2014/main" id="{00000000-0008-0000-06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097125" y="1905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0</xdr:row>
      <xdr:rowOff>123825</xdr:rowOff>
    </xdr:from>
    <xdr:to>
      <xdr:col>17</xdr:col>
      <xdr:colOff>0</xdr:colOff>
      <xdr:row>2</xdr:row>
      <xdr:rowOff>0</xdr:rowOff>
    </xdr:to>
    <xdr:pic>
      <xdr:nvPicPr>
        <xdr:cNvPr id="16" name="Picture 22">
          <a:extLst>
            <a:ext uri="{FF2B5EF4-FFF2-40B4-BE49-F238E27FC236}">
              <a16:creationId xmlns="" xmlns:a16="http://schemas.microsoft.com/office/drawing/2014/main" id="{00000000-0008-0000-06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097125" y="1238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lsa\I.F\Trimestre\B-12\MARZO\2004\B-12%20FEMSA%20MZO%20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lsa\i.f\Trimestre\ARCHIVOS%20RMH\2004\Cuarto%20Trimestre\I-trim%20%202004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S"/>
      <sheetName val="MEXICO"/>
      <sheetName val="ARGENTINA"/>
      <sheetName val="GUATEMALA"/>
      <sheetName val="NICARAGUA"/>
      <sheetName val="COSTA RICA"/>
      <sheetName val="PANAMA"/>
      <sheetName val="VENEZUELA"/>
      <sheetName val="COLOMBIA"/>
      <sheetName val="BRASIL"/>
      <sheetName val="V05"/>
      <sheetName val="Captura Balance"/>
      <sheetName val="Captura Resultados"/>
      <sheetName val="Virtuales"/>
      <sheetName val="Inversiones"/>
      <sheetName val="Divid. y Aport."/>
      <sheetName val="Amort.Term.Reales"/>
      <sheetName val="RETANM"/>
      <sheetName val="Edo.Variaciones"/>
      <sheetName val="B-12"/>
      <sheetName val="HYP B-12 V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s"/>
      <sheetName val="CERVEZA"/>
      <sheetName val="KOF MÉXICO"/>
      <sheetName val="KOFBA ps"/>
      <sheetName val="KOFBA pa"/>
      <sheetName val="CERVEZA sin SIX"/>
      <sheetName val="KOF consolidado"/>
      <sheetName val="EMPAQUE"/>
      <sheetName val="OXXO"/>
      <sheetName val="AMOXXO"/>
      <sheetName val="OXXO+AMOXXO"/>
      <sheetName val="Integración Comercio"/>
      <sheetName val="FEMSA LOGÍSTICA"/>
      <sheetName val="Eliminaciones"/>
      <sheetName val="OXXO+AMOXXO con SIX"/>
      <sheetName val="SIX"/>
      <sheetName val="Amarre UAFIR"/>
      <sheetName val="ANALISIS-español"/>
      <sheetName val="ANALISIS-ingles"/>
    </sheetNames>
    <sheetDataSet>
      <sheetData sheetId="0"/>
      <sheetData sheetId="1"/>
      <sheetData sheetId="2" refreshError="1">
        <row r="49">
          <cell r="A49" t="str">
            <v>Utilildad Oper´n</v>
          </cell>
          <cell r="C49">
            <v>1158.3139999999999</v>
          </cell>
          <cell r="D49">
            <v>1003.259</v>
          </cell>
          <cell r="E49">
            <v>972.23700000000008</v>
          </cell>
          <cell r="F49">
            <v>829.12900000000013</v>
          </cell>
          <cell r="G49">
            <v>634.91500000000019</v>
          </cell>
          <cell r="H49">
            <v>397.95000000000027</v>
          </cell>
          <cell r="I49">
            <v>358.9069999999997</v>
          </cell>
          <cell r="J49">
            <v>270.33199999999988</v>
          </cell>
          <cell r="L49">
            <v>2681.5530000000017</v>
          </cell>
          <cell r="M49">
            <v>2278.3800000000006</v>
          </cell>
          <cell r="N49">
            <v>1910.5840000000007</v>
          </cell>
          <cell r="O49">
            <v>1466.2520000000004</v>
          </cell>
          <cell r="P49">
            <v>1019.4540000000006</v>
          </cell>
          <cell r="Q49">
            <v>953.52200000000039</v>
          </cell>
          <cell r="R49">
            <v>713.99500000000012</v>
          </cell>
          <cell r="T49">
            <v>4207.3949999999986</v>
          </cell>
          <cell r="U49">
            <v>3462.027</v>
          </cell>
          <cell r="V49">
            <v>2970.3840000000009</v>
          </cell>
          <cell r="W49">
            <v>2273.17</v>
          </cell>
          <cell r="X49">
            <v>1587.9740000000006</v>
          </cell>
          <cell r="Y49">
            <v>1511.1659999999988</v>
          </cell>
          <cell r="Z49">
            <v>1195.2049999999995</v>
          </cell>
          <cell r="AB49">
            <v>5815.371000000001</v>
          </cell>
          <cell r="AL49" t="str">
            <v>Uafir Comparable</v>
          </cell>
          <cell r="AN49">
            <v>1158.3</v>
          </cell>
          <cell r="AO49">
            <v>1001.2</v>
          </cell>
          <cell r="AP49">
            <v>15.7</v>
          </cell>
          <cell r="AQ49">
            <v>970.1</v>
          </cell>
          <cell r="AR49">
            <v>3.2</v>
          </cell>
          <cell r="AS49">
            <v>-1158.3</v>
          </cell>
          <cell r="AT49">
            <v>1680.3999999999999</v>
          </cell>
          <cell r="AU49">
            <v>-168.9</v>
          </cell>
          <cell r="AV49">
            <v>1304.0999999999999</v>
          </cell>
          <cell r="AW49">
            <v>28.9</v>
          </cell>
          <cell r="AX49">
            <v>0</v>
          </cell>
          <cell r="AY49">
            <v>1525.7999999999997</v>
          </cell>
          <cell r="AZ49">
            <v>-100</v>
          </cell>
          <cell r="BA49">
            <v>1181.7000000000003</v>
          </cell>
          <cell r="BB49">
            <v>29.1</v>
          </cell>
          <cell r="BC49">
            <v>0</v>
          </cell>
        </row>
        <row r="50">
          <cell r="A50" t="str">
            <v>Amort Goodwill</v>
          </cell>
          <cell r="C50">
            <v>0</v>
          </cell>
          <cell r="D50">
            <v>2.0739999999999998</v>
          </cell>
          <cell r="E50">
            <v>2.09</v>
          </cell>
          <cell r="F50">
            <v>2.0779999999999998</v>
          </cell>
          <cell r="G50">
            <v>2.0579999999999998</v>
          </cell>
          <cell r="H50">
            <v>2.0350000000000001</v>
          </cell>
          <cell r="I50">
            <v>2.0299999999999998</v>
          </cell>
          <cell r="J50">
            <v>0</v>
          </cell>
          <cell r="L50">
            <v>0</v>
          </cell>
          <cell r="M50">
            <v>4.1840000000000002</v>
          </cell>
          <cell r="N50">
            <v>4.1159999999999997</v>
          </cell>
          <cell r="O50">
            <v>3.9620000000000002</v>
          </cell>
          <cell r="P50">
            <v>4.1319999999999997</v>
          </cell>
          <cell r="Q50">
            <v>4.0599999999999996</v>
          </cell>
          <cell r="R50">
            <v>0</v>
          </cell>
          <cell r="T50">
            <v>0</v>
          </cell>
          <cell r="U50">
            <v>6.1580000000000004</v>
          </cell>
          <cell r="V50">
            <v>6.1779999999999999</v>
          </cell>
          <cell r="W50">
            <v>6.0369999999999999</v>
          </cell>
          <cell r="X50">
            <v>6.1760000000000002</v>
          </cell>
          <cell r="Y50">
            <v>6.1820000000000004</v>
          </cell>
          <cell r="Z50">
            <v>0</v>
          </cell>
          <cell r="AB50">
            <v>0</v>
          </cell>
          <cell r="AL50" t="str">
            <v>Servs Corp´s</v>
          </cell>
          <cell r="AN50">
            <v>0</v>
          </cell>
          <cell r="AO50">
            <v>0</v>
          </cell>
          <cell r="AQ50">
            <v>0</v>
          </cell>
          <cell r="AS50">
            <v>0</v>
          </cell>
          <cell r="AT50">
            <v>0</v>
          </cell>
          <cell r="AV50">
            <v>0</v>
          </cell>
          <cell r="AX50">
            <v>0</v>
          </cell>
          <cell r="AY50">
            <v>0</v>
          </cell>
          <cell r="BA50">
            <v>0</v>
          </cell>
          <cell r="BC50">
            <v>0</v>
          </cell>
        </row>
        <row r="51">
          <cell r="A51" t="str">
            <v>Uafir Comparable</v>
          </cell>
          <cell r="C51">
            <v>1158.3139999999999</v>
          </cell>
          <cell r="D51">
            <v>1001.1850000000001</v>
          </cell>
          <cell r="E51">
            <v>970.14700000000005</v>
          </cell>
          <cell r="F51">
            <v>827.05100000000016</v>
          </cell>
          <cell r="G51">
            <v>632.8570000000002</v>
          </cell>
          <cell r="H51">
            <v>395.91500000000025</v>
          </cell>
          <cell r="I51">
            <v>356.87699999999973</v>
          </cell>
          <cell r="J51">
            <v>270.33199999999988</v>
          </cell>
          <cell r="L51">
            <v>2681.5530000000017</v>
          </cell>
          <cell r="M51">
            <v>2274.1960000000004</v>
          </cell>
          <cell r="N51">
            <v>1906.4680000000008</v>
          </cell>
          <cell r="O51">
            <v>1462.2900000000004</v>
          </cell>
          <cell r="P51">
            <v>1015.3220000000007</v>
          </cell>
          <cell r="Q51">
            <v>949.46200000000044</v>
          </cell>
          <cell r="R51">
            <v>713.99500000000012</v>
          </cell>
          <cell r="T51">
            <v>4207.3949999999986</v>
          </cell>
          <cell r="U51">
            <v>3455.8690000000001</v>
          </cell>
          <cell r="V51">
            <v>2964.206000000001</v>
          </cell>
          <cell r="W51">
            <v>2267.1330000000003</v>
          </cell>
          <cell r="X51">
            <v>1581.7980000000007</v>
          </cell>
          <cell r="Y51">
            <v>1504.9839999999988</v>
          </cell>
          <cell r="Z51">
            <v>1195.2049999999995</v>
          </cell>
          <cell r="AB51">
            <v>5815.371000000001</v>
          </cell>
          <cell r="AL51" t="str">
            <v>UAFIR</v>
          </cell>
          <cell r="AN51">
            <v>1158.3</v>
          </cell>
          <cell r="AO51">
            <v>1001.2</v>
          </cell>
          <cell r="AP51">
            <v>15.7</v>
          </cell>
          <cell r="AQ51">
            <v>970.1</v>
          </cell>
          <cell r="AR51">
            <v>3.2</v>
          </cell>
          <cell r="AS51">
            <v>-1158.3</v>
          </cell>
          <cell r="AT51">
            <v>1680.3999999999999</v>
          </cell>
          <cell r="AU51">
            <v>-168.9</v>
          </cell>
          <cell r="AV51">
            <v>1304.0999999999999</v>
          </cell>
          <cell r="AW51">
            <v>28.9</v>
          </cell>
          <cell r="AX51">
            <v>0</v>
          </cell>
          <cell r="AY51">
            <v>1525.7999999999997</v>
          </cell>
          <cell r="AZ51">
            <v>-100</v>
          </cell>
          <cell r="BA51">
            <v>1181.7000000000003</v>
          </cell>
          <cell r="BB51">
            <v>29.1</v>
          </cell>
          <cell r="BC51">
            <v>0</v>
          </cell>
        </row>
        <row r="52">
          <cell r="A52" t="str">
            <v>Servs Corp´s</v>
          </cell>
          <cell r="C52">
            <v>0</v>
          </cell>
          <cell r="D52">
            <v>1.00000000009004E-3</v>
          </cell>
          <cell r="E52">
            <v>0</v>
          </cell>
          <cell r="F52">
            <v>0</v>
          </cell>
          <cell r="G52">
            <v>0</v>
          </cell>
          <cell r="H52">
            <v>-9.9999999974897946E-4</v>
          </cell>
          <cell r="I52">
            <v>0</v>
          </cell>
          <cell r="J52">
            <v>0</v>
          </cell>
          <cell r="L52">
            <v>0</v>
          </cell>
          <cell r="M52">
            <v>-9.9999999974897946E-4</v>
          </cell>
          <cell r="N52">
            <v>1.0000000006584742E-3</v>
          </cell>
          <cell r="O52">
            <v>-1.9999999994979589E-3</v>
          </cell>
          <cell r="P52">
            <v>0</v>
          </cell>
          <cell r="Q52">
            <v>1.0000000004311005E-3</v>
          </cell>
          <cell r="R52">
            <v>-9.999999998626663E-4</v>
          </cell>
          <cell r="T52">
            <v>9.9999999838473741E-4</v>
          </cell>
          <cell r="U52">
            <v>0</v>
          </cell>
          <cell r="V52">
            <v>-9.9999999883948476E-4</v>
          </cell>
          <cell r="W52">
            <v>0</v>
          </cell>
          <cell r="X52">
            <v>-9.9999999929423211E-4</v>
          </cell>
          <cell r="Y52">
            <v>9.9999999883948476E-4</v>
          </cell>
          <cell r="Z52">
            <v>9.9999999952160579E-4</v>
          </cell>
          <cell r="AB52">
            <v>0</v>
          </cell>
          <cell r="AL52" t="str">
            <v>Depreciación</v>
          </cell>
          <cell r="AN52">
            <v>167.1</v>
          </cell>
          <cell r="AO52">
            <v>94.9</v>
          </cell>
          <cell r="AP52">
            <v>76.099999999999994</v>
          </cell>
          <cell r="AQ52">
            <v>108.3</v>
          </cell>
          <cell r="AR52">
            <v>-12.4</v>
          </cell>
          <cell r="AS52">
            <v>-167.1</v>
          </cell>
          <cell r="AT52">
            <v>148.79999999999998</v>
          </cell>
          <cell r="AU52">
            <v>-212.3</v>
          </cell>
          <cell r="AV52">
            <v>112.60000000000001</v>
          </cell>
          <cell r="AW52">
            <v>32.1</v>
          </cell>
          <cell r="AX52">
            <v>0</v>
          </cell>
          <cell r="AY52">
            <v>181</v>
          </cell>
          <cell r="AZ52">
            <v>-100</v>
          </cell>
          <cell r="BA52">
            <v>111.29999999999998</v>
          </cell>
          <cell r="BB52">
            <v>62.6</v>
          </cell>
          <cell r="BC52">
            <v>0</v>
          </cell>
        </row>
        <row r="53">
          <cell r="A53" t="str">
            <v>UAFIR</v>
          </cell>
          <cell r="C53">
            <v>1158.3140000000001</v>
          </cell>
          <cell r="D53">
            <v>1001.184</v>
          </cell>
          <cell r="E53">
            <v>970.14700000000005</v>
          </cell>
          <cell r="F53">
            <v>827.05100000000004</v>
          </cell>
          <cell r="G53">
            <v>632.85699999999997</v>
          </cell>
          <cell r="H53">
            <v>395.916</v>
          </cell>
          <cell r="I53">
            <v>356.87700000000001</v>
          </cell>
          <cell r="J53">
            <v>270.33199999999999</v>
          </cell>
          <cell r="L53">
            <v>2681.5529999999999</v>
          </cell>
          <cell r="M53">
            <v>2274.1970000000001</v>
          </cell>
          <cell r="N53">
            <v>1906.4670000000001</v>
          </cell>
          <cell r="O53">
            <v>1462.2919999999999</v>
          </cell>
          <cell r="P53">
            <v>1015.322</v>
          </cell>
          <cell r="Q53">
            <v>949.46100000000001</v>
          </cell>
          <cell r="R53">
            <v>713.99599999999998</v>
          </cell>
          <cell r="T53">
            <v>4207.3940000000002</v>
          </cell>
          <cell r="U53">
            <v>3455.8690000000001</v>
          </cell>
          <cell r="V53">
            <v>2964.2069999999999</v>
          </cell>
          <cell r="W53">
            <v>2267.1329999999998</v>
          </cell>
          <cell r="X53">
            <v>1581.799</v>
          </cell>
          <cell r="Y53">
            <v>1504.9829999999999</v>
          </cell>
          <cell r="Z53">
            <v>1195.204</v>
          </cell>
          <cell r="AB53">
            <v>5815.3710000000001</v>
          </cell>
          <cell r="AL53" t="str">
            <v>Cargos Virtuales</v>
          </cell>
          <cell r="AN53">
            <v>172.00000000000014</v>
          </cell>
          <cell r="AO53">
            <v>77.399999999999949</v>
          </cell>
          <cell r="AP53">
            <v>122.2</v>
          </cell>
          <cell r="AQ53">
            <v>91.199999999999889</v>
          </cell>
          <cell r="AR53">
            <v>-15.1</v>
          </cell>
          <cell r="AS53">
            <v>-172.00000000000014</v>
          </cell>
          <cell r="AT53">
            <v>113.80000000000015</v>
          </cell>
          <cell r="AU53">
            <v>-251.1</v>
          </cell>
          <cell r="AV53">
            <v>116.00000000000036</v>
          </cell>
          <cell r="AW53">
            <v>-1.9</v>
          </cell>
          <cell r="AX53">
            <v>0</v>
          </cell>
          <cell r="AY53">
            <v>174.80000000000064</v>
          </cell>
          <cell r="AZ53">
            <v>-100</v>
          </cell>
          <cell r="BA53">
            <v>98.099999999999653</v>
          </cell>
          <cell r="BB53">
            <v>78.2</v>
          </cell>
          <cell r="BC53">
            <v>0</v>
          </cell>
        </row>
        <row r="54">
          <cell r="A54" t="str">
            <v>Depreciación</v>
          </cell>
          <cell r="C54">
            <v>167.06899999999999</v>
          </cell>
          <cell r="D54">
            <v>94.94</v>
          </cell>
          <cell r="E54">
            <v>108.31</v>
          </cell>
          <cell r="F54">
            <v>127.417</v>
          </cell>
          <cell r="G54">
            <v>126.19499999999999</v>
          </cell>
          <cell r="H54">
            <v>126.64</v>
          </cell>
          <cell r="I54">
            <v>79.611999999999995</v>
          </cell>
          <cell r="J54">
            <v>88.346999999999994</v>
          </cell>
          <cell r="L54">
            <v>243.71199999999999</v>
          </cell>
          <cell r="M54">
            <v>220.90899999999999</v>
          </cell>
          <cell r="N54">
            <v>271.99099999999999</v>
          </cell>
          <cell r="O54">
            <v>246.75800000000001</v>
          </cell>
          <cell r="P54">
            <v>259.45400000000001</v>
          </cell>
          <cell r="Q54">
            <v>153.55600000000001</v>
          </cell>
          <cell r="R54">
            <v>155.66499999999999</v>
          </cell>
          <cell r="T54">
            <v>424.68900000000002</v>
          </cell>
          <cell r="U54">
            <v>332.2</v>
          </cell>
          <cell r="V54">
            <v>402.98399999999998</v>
          </cell>
          <cell r="W54">
            <v>412.10300000000001</v>
          </cell>
          <cell r="X54">
            <v>381.14600000000002</v>
          </cell>
          <cell r="Y54">
            <v>235.90799999999999</v>
          </cell>
          <cell r="Z54">
            <v>227.59700000000001</v>
          </cell>
          <cell r="AB54">
            <v>589.851</v>
          </cell>
          <cell r="AL54" t="str">
            <v>Ebitda</v>
          </cell>
          <cell r="AN54">
            <v>1497.4</v>
          </cell>
          <cell r="AO54">
            <v>1173.5</v>
          </cell>
          <cell r="AP54">
            <v>27.6</v>
          </cell>
          <cell r="AQ54">
            <v>1169.5999999999999</v>
          </cell>
          <cell r="AR54">
            <v>0.3</v>
          </cell>
          <cell r="AS54">
            <v>-1497.4</v>
          </cell>
          <cell r="AT54">
            <v>1943</v>
          </cell>
          <cell r="AU54">
            <v>-177.1</v>
          </cell>
          <cell r="AV54">
            <v>1532.7000000000003</v>
          </cell>
          <cell r="AW54">
            <v>26.8</v>
          </cell>
          <cell r="AX54">
            <v>0</v>
          </cell>
          <cell r="AY54">
            <v>1881.6000000000004</v>
          </cell>
          <cell r="AZ54">
            <v>-100</v>
          </cell>
          <cell r="BA54">
            <v>1391.1</v>
          </cell>
          <cell r="BB54">
            <v>35.299999999999997</v>
          </cell>
          <cell r="BC54">
            <v>0</v>
          </cell>
        </row>
        <row r="55">
          <cell r="A55" t="str">
            <v>Cargos Virtuales</v>
          </cell>
          <cell r="C55">
            <v>172.00099999999995</v>
          </cell>
          <cell r="D55">
            <v>77.366000000000042</v>
          </cell>
          <cell r="E55">
            <v>91.179999999999893</v>
          </cell>
          <cell r="F55">
            <v>95.813999999999879</v>
          </cell>
          <cell r="G55">
            <v>111.43700000000007</v>
          </cell>
          <cell r="H55">
            <v>102.39199999999998</v>
          </cell>
          <cell r="I55">
            <v>88.53</v>
          </cell>
          <cell r="J55">
            <v>67.116000000000028</v>
          </cell>
          <cell r="L55">
            <v>191.18900000000031</v>
          </cell>
          <cell r="M55">
            <v>207.22300000000007</v>
          </cell>
          <cell r="N55">
            <v>184.50999999999976</v>
          </cell>
          <cell r="O55">
            <v>225.03900000000002</v>
          </cell>
          <cell r="P55">
            <v>210.66799999999995</v>
          </cell>
          <cell r="Q55">
            <v>176.87300000000008</v>
          </cell>
          <cell r="R55">
            <v>134.99200000000005</v>
          </cell>
          <cell r="T55">
            <v>366.00599999999969</v>
          </cell>
          <cell r="U55">
            <v>305.32499999999965</v>
          </cell>
          <cell r="V55">
            <v>292.82799999999992</v>
          </cell>
          <cell r="W55">
            <v>356.24600000000015</v>
          </cell>
          <cell r="X55">
            <v>304.85599999999994</v>
          </cell>
          <cell r="Y55">
            <v>273.88</v>
          </cell>
          <cell r="Z55">
            <v>196.16399999999996</v>
          </cell>
          <cell r="AB55">
            <v>429.68200000000036</v>
          </cell>
          <cell r="AE55">
            <v>477.6759999999997</v>
          </cell>
        </row>
        <row r="56">
          <cell r="A56" t="str">
            <v>Ebitda</v>
          </cell>
          <cell r="C56">
            <v>1497.384</v>
          </cell>
          <cell r="D56">
            <v>1173.49</v>
          </cell>
          <cell r="E56">
            <v>1169.6369999999999</v>
          </cell>
          <cell r="F56">
            <v>1050.2819999999999</v>
          </cell>
          <cell r="G56">
            <v>870.48900000000003</v>
          </cell>
          <cell r="H56">
            <v>624.94799999999998</v>
          </cell>
          <cell r="I56">
            <v>525.01900000000001</v>
          </cell>
          <cell r="J56">
            <v>425.79500000000002</v>
          </cell>
          <cell r="L56">
            <v>3116.4540000000002</v>
          </cell>
          <cell r="M56">
            <v>2702.3290000000002</v>
          </cell>
          <cell r="N56">
            <v>2362.9679999999998</v>
          </cell>
          <cell r="O56">
            <v>1934.0889999999999</v>
          </cell>
          <cell r="P56">
            <v>1485.444</v>
          </cell>
          <cell r="Q56">
            <v>1279.8900000000001</v>
          </cell>
          <cell r="R56">
            <v>1004.653</v>
          </cell>
          <cell r="T56">
            <v>4998.0889999999999</v>
          </cell>
          <cell r="U56">
            <v>4093.3939999999998</v>
          </cell>
          <cell r="V56">
            <v>3660.0189999999998</v>
          </cell>
          <cell r="W56">
            <v>3035.482</v>
          </cell>
          <cell r="X56">
            <v>2267.8009999999999</v>
          </cell>
          <cell r="Y56">
            <v>2014.771</v>
          </cell>
          <cell r="Z56">
            <v>1618.9649999999999</v>
          </cell>
          <cell r="AB56">
            <v>6834.9040000000005</v>
          </cell>
          <cell r="AE56">
            <v>4296.6149999999998</v>
          </cell>
          <cell r="AL56" t="str">
            <v>UAFIR Comparable/Ventas</v>
          </cell>
          <cell r="AN56">
            <v>19.100000000000001</v>
          </cell>
          <cell r="AO56">
            <v>26.2</v>
          </cell>
          <cell r="AP56">
            <v>-7.0999999999999979</v>
          </cell>
          <cell r="AQ56">
            <v>25.4</v>
          </cell>
          <cell r="AR56">
            <v>0.80000000000000071</v>
          </cell>
          <cell r="AS56">
            <v>19.100000000000001</v>
          </cell>
          <cell r="AT56">
            <v>25.6</v>
          </cell>
          <cell r="AU56">
            <v>-6.5</v>
          </cell>
          <cell r="AV56">
            <v>28.2</v>
          </cell>
          <cell r="AW56">
            <v>-2.5999999999999979</v>
          </cell>
          <cell r="AX56" t="e">
            <v>#DIV/0!</v>
          </cell>
          <cell r="AY56">
            <v>21.9</v>
          </cell>
          <cell r="AZ56" t="e">
            <v>#DIV/0!</v>
          </cell>
          <cell r="BA56">
            <v>27.1</v>
          </cell>
          <cell r="BB56">
            <v>-5.2000000000000028</v>
          </cell>
          <cell r="BC56" t="e">
            <v>#DIV/0!</v>
          </cell>
        </row>
        <row r="57">
          <cell r="A57" t="str">
            <v>Total c. virtuales</v>
          </cell>
          <cell r="C57">
            <v>339.06999999999994</v>
          </cell>
          <cell r="D57">
            <v>172.30600000000004</v>
          </cell>
          <cell r="E57">
            <v>199.4899999999999</v>
          </cell>
          <cell r="F57">
            <v>223.23099999999988</v>
          </cell>
          <cell r="G57">
            <v>237.63200000000006</v>
          </cell>
          <cell r="H57">
            <v>229.03199999999998</v>
          </cell>
          <cell r="I57">
            <v>168.142</v>
          </cell>
          <cell r="J57">
            <v>155.46300000000002</v>
          </cell>
          <cell r="L57">
            <v>434.90100000000029</v>
          </cell>
          <cell r="M57">
            <v>428.13200000000006</v>
          </cell>
          <cell r="N57">
            <v>456.50099999999975</v>
          </cell>
          <cell r="O57">
            <v>471.79700000000003</v>
          </cell>
          <cell r="P57">
            <v>470.12199999999996</v>
          </cell>
          <cell r="Q57">
            <v>330.42900000000009</v>
          </cell>
          <cell r="R57">
            <v>290.65700000000004</v>
          </cell>
          <cell r="T57">
            <v>790.69499999999971</v>
          </cell>
          <cell r="U57">
            <v>637.52499999999964</v>
          </cell>
          <cell r="V57">
            <v>695.8119999999999</v>
          </cell>
          <cell r="W57">
            <v>768.34900000000016</v>
          </cell>
          <cell r="X57">
            <v>686.00199999999995</v>
          </cell>
          <cell r="Y57">
            <v>509.78800000000001</v>
          </cell>
          <cell r="Z57">
            <v>423.76099999999997</v>
          </cell>
          <cell r="AB57">
            <v>1019.5330000000004</v>
          </cell>
          <cell r="AE57">
            <v>1072.3689999999997</v>
          </cell>
          <cell r="AL57" t="str">
            <v>UAFIR/Ventas</v>
          </cell>
          <cell r="AN57">
            <v>19.100000000000001</v>
          </cell>
          <cell r="AO57">
            <v>26.2</v>
          </cell>
          <cell r="AP57">
            <v>-7.0999999999999979</v>
          </cell>
          <cell r="AQ57">
            <v>25.4</v>
          </cell>
          <cell r="AR57">
            <v>0.80000000000000071</v>
          </cell>
          <cell r="AS57">
            <v>19.100000000000001</v>
          </cell>
          <cell r="AT57">
            <v>25.6</v>
          </cell>
          <cell r="AU57">
            <v>-6.5</v>
          </cell>
          <cell r="AV57">
            <v>28.2</v>
          </cell>
          <cell r="AW57">
            <v>-2.5999999999999979</v>
          </cell>
          <cell r="AX57" t="e">
            <v>#DIV/0!</v>
          </cell>
          <cell r="AY57">
            <v>21.9</v>
          </cell>
          <cell r="AZ57" t="e">
            <v>#DIV/0!</v>
          </cell>
          <cell r="BA57">
            <v>27.1</v>
          </cell>
          <cell r="BB57">
            <v>-5.2000000000000028</v>
          </cell>
          <cell r="BC57" t="e">
            <v>#DIV/0!</v>
          </cell>
        </row>
        <row r="58">
          <cell r="A58" t="str">
            <v xml:space="preserve">Factor </v>
          </cell>
          <cell r="B58">
            <v>392.26909999999901</v>
          </cell>
          <cell r="C58">
            <v>1</v>
          </cell>
          <cell r="D58">
            <v>1.0423</v>
          </cell>
          <cell r="E58">
            <v>1.1011</v>
          </cell>
          <cell r="F58">
            <v>1.1524000000000001</v>
          </cell>
          <cell r="G58">
            <v>1.2351000000000001</v>
          </cell>
          <cell r="H58">
            <v>1.36</v>
          </cell>
          <cell r="I58">
            <v>1.6083000000000001</v>
          </cell>
          <cell r="J58">
            <v>1.8539000000000001</v>
          </cell>
          <cell r="K58" t="e">
            <v>#DIV/0!</v>
          </cell>
          <cell r="L58">
            <v>1.0429999999999999</v>
          </cell>
          <cell r="M58">
            <v>1.0875999999999999</v>
          </cell>
          <cell r="N58">
            <v>1.1413</v>
          </cell>
          <cell r="O58">
            <v>1.2163999999999999</v>
          </cell>
          <cell r="P58">
            <v>1.3309</v>
          </cell>
          <cell r="Q58">
            <v>1.5623</v>
          </cell>
          <cell r="R58">
            <v>1.8015000000000001</v>
          </cell>
          <cell r="S58" t="e">
            <v>#DIV/0!</v>
          </cell>
          <cell r="T58">
            <v>1.0323</v>
          </cell>
          <cell r="U58">
            <v>1.0739000000000001</v>
          </cell>
          <cell r="V58">
            <v>1.1271</v>
          </cell>
          <cell r="W58">
            <v>1.1962999999999999</v>
          </cell>
          <cell r="X58">
            <v>1.3021</v>
          </cell>
          <cell r="Y58">
            <v>1.5082</v>
          </cell>
          <cell r="Z58">
            <v>1.7484</v>
          </cell>
          <cell r="AA58" t="e">
            <v>#DIV/0!</v>
          </cell>
          <cell r="AB58">
            <v>1.0157</v>
          </cell>
          <cell r="AE58">
            <v>1.1654</v>
          </cell>
          <cell r="AL58" t="str">
            <v>EBITDA Comparable/Ventas</v>
          </cell>
          <cell r="AN58">
            <v>24.7</v>
          </cell>
          <cell r="AO58">
            <v>30.7</v>
          </cell>
          <cell r="AP58">
            <v>-6</v>
          </cell>
          <cell r="AQ58">
            <v>30.6</v>
          </cell>
          <cell r="AR58">
            <v>9.9999999999997868E-2</v>
          </cell>
          <cell r="AS58">
            <v>24.7</v>
          </cell>
          <cell r="AT58">
            <v>29.6</v>
          </cell>
          <cell r="AU58">
            <v>-4.9000000000000021</v>
          </cell>
          <cell r="AV58">
            <v>33.1</v>
          </cell>
          <cell r="AW58">
            <v>-3.5</v>
          </cell>
          <cell r="AX58" t="e">
            <v>#DIV/0!</v>
          </cell>
          <cell r="AY58">
            <v>27</v>
          </cell>
          <cell r="AZ58" t="e">
            <v>#DIV/0!</v>
          </cell>
          <cell r="BA58">
            <v>31.9</v>
          </cell>
          <cell r="BB58">
            <v>-4.8999999999999986</v>
          </cell>
          <cell r="BC58" t="e">
            <v>#DIV/0!</v>
          </cell>
        </row>
        <row r="59">
          <cell r="AL59" t="str">
            <v>EBITDA/Ventas</v>
          </cell>
          <cell r="AN59">
            <v>24.7</v>
          </cell>
          <cell r="AO59">
            <v>30.7</v>
          </cell>
          <cell r="AP59">
            <v>-6</v>
          </cell>
          <cell r="AQ59">
            <v>30.6</v>
          </cell>
          <cell r="AR59">
            <v>9.9999999999997868E-2</v>
          </cell>
          <cell r="AS59">
            <v>24.7</v>
          </cell>
          <cell r="AT59">
            <v>29.6</v>
          </cell>
          <cell r="AU59">
            <v>-4.9000000000000021</v>
          </cell>
          <cell r="AV59">
            <v>33.1</v>
          </cell>
          <cell r="AW59">
            <v>-3.5</v>
          </cell>
          <cell r="AX59" t="e">
            <v>#DIV/0!</v>
          </cell>
          <cell r="AY59">
            <v>27</v>
          </cell>
          <cell r="AZ59" t="e">
            <v>#DIV/0!</v>
          </cell>
          <cell r="BA59">
            <v>31.9</v>
          </cell>
          <cell r="BB59">
            <v>-4.8999999999999986</v>
          </cell>
          <cell r="BC59" t="e">
            <v>#DIV/0!</v>
          </cell>
        </row>
        <row r="66">
          <cell r="AL66" t="str">
            <v>KOF MÉXICO</v>
          </cell>
        </row>
        <row r="67">
          <cell r="AL67" t="str">
            <v>Estado de Resultados</v>
          </cell>
        </row>
        <row r="68">
          <cell r="AL68" t="str">
            <v>Información por Trimestres</v>
          </cell>
        </row>
        <row r="69">
          <cell r="AL69" t="str">
            <v>% de Integración a Ventas</v>
          </cell>
        </row>
        <row r="72">
          <cell r="AN72" t="str">
            <v>Marzo</v>
          </cell>
          <cell r="AS72" t="str">
            <v>Junio</v>
          </cell>
          <cell r="AX72" t="str">
            <v>Septiembre</v>
          </cell>
          <cell r="BC72" t="str">
            <v>Diciembre</v>
          </cell>
        </row>
        <row r="73">
          <cell r="AN73">
            <v>2004</v>
          </cell>
          <cell r="AO73">
            <v>2003</v>
          </cell>
          <cell r="AP73" t="str">
            <v>% CREC</v>
          </cell>
          <cell r="AQ73">
            <v>2002</v>
          </cell>
          <cell r="AR73" t="str">
            <v>% CREC</v>
          </cell>
          <cell r="AS73">
            <v>2004</v>
          </cell>
          <cell r="AT73">
            <v>2003</v>
          </cell>
          <cell r="AU73" t="str">
            <v>% CREC</v>
          </cell>
          <cell r="AV73">
            <v>2002</v>
          </cell>
          <cell r="AW73" t="str">
            <v>% CREC</v>
          </cell>
          <cell r="AX73">
            <v>2004</v>
          </cell>
          <cell r="AY73">
            <v>2003</v>
          </cell>
          <cell r="AZ73" t="str">
            <v>% CREC</v>
          </cell>
          <cell r="BA73">
            <v>2002</v>
          </cell>
          <cell r="BB73" t="str">
            <v>% CREC</v>
          </cell>
          <cell r="BC73">
            <v>2004</v>
          </cell>
        </row>
        <row r="74">
          <cell r="AL74" t="str">
            <v>Ventas Netas</v>
          </cell>
          <cell r="AN74">
            <v>99.7</v>
          </cell>
          <cell r="AO74">
            <v>99.5</v>
          </cell>
          <cell r="AP74">
            <v>0.20000000000000284</v>
          </cell>
          <cell r="AQ74">
            <v>99.5</v>
          </cell>
          <cell r="AR74">
            <v>0</v>
          </cell>
          <cell r="AS74" t="e">
            <v>#DIV/0!</v>
          </cell>
          <cell r="AT74">
            <v>99.5</v>
          </cell>
          <cell r="AU74" t="e">
            <v>#DIV/0!</v>
          </cell>
          <cell r="AV74">
            <v>99.6</v>
          </cell>
          <cell r="AW74">
            <v>-9.9999999999994316E-2</v>
          </cell>
          <cell r="AX74" t="e">
            <v>#DIV/0!</v>
          </cell>
          <cell r="AY74">
            <v>99.6</v>
          </cell>
          <cell r="AZ74" t="e">
            <v>#DIV/0!</v>
          </cell>
          <cell r="BA74">
            <v>99.6</v>
          </cell>
          <cell r="BB74">
            <v>0</v>
          </cell>
          <cell r="BC74" t="e">
            <v>#DIV/0!</v>
          </cell>
        </row>
        <row r="75">
          <cell r="AL75" t="str">
            <v>Ingresos de Opn</v>
          </cell>
          <cell r="AN75">
            <v>0.3</v>
          </cell>
          <cell r="AO75">
            <v>0.5</v>
          </cell>
          <cell r="AP75">
            <v>-0.2</v>
          </cell>
          <cell r="AQ75">
            <v>0.5</v>
          </cell>
          <cell r="AR75">
            <v>0</v>
          </cell>
          <cell r="AS75" t="e">
            <v>#DIV/0!</v>
          </cell>
          <cell r="AT75">
            <v>0.5</v>
          </cell>
          <cell r="AU75" t="e">
            <v>#DIV/0!</v>
          </cell>
          <cell r="AV75">
            <v>0.4</v>
          </cell>
          <cell r="AW75">
            <v>9.9999999999999978E-2</v>
          </cell>
          <cell r="AX75" t="e">
            <v>#DIV/0!</v>
          </cell>
          <cell r="AY75">
            <v>0.4</v>
          </cell>
          <cell r="AZ75" t="e">
            <v>#DIV/0!</v>
          </cell>
          <cell r="BA75">
            <v>0.4</v>
          </cell>
          <cell r="BB75">
            <v>0</v>
          </cell>
          <cell r="BC75" t="e">
            <v>#DIV/0!</v>
          </cell>
        </row>
        <row r="76">
          <cell r="AL76" t="str">
            <v>Ingresos Totales</v>
          </cell>
          <cell r="AN76">
            <v>100</v>
          </cell>
          <cell r="AO76">
            <v>100</v>
          </cell>
          <cell r="AP76">
            <v>0</v>
          </cell>
          <cell r="AQ76">
            <v>100</v>
          </cell>
          <cell r="AR76">
            <v>0</v>
          </cell>
          <cell r="AS76" t="e">
            <v>#DIV/0!</v>
          </cell>
          <cell r="AT76">
            <v>100</v>
          </cell>
          <cell r="AU76" t="e">
            <v>#DIV/0!</v>
          </cell>
          <cell r="AV76">
            <v>100</v>
          </cell>
          <cell r="AW76">
            <v>0</v>
          </cell>
          <cell r="AX76" t="e">
            <v>#DIV/0!</v>
          </cell>
          <cell r="AY76">
            <v>100</v>
          </cell>
          <cell r="AZ76" t="e">
            <v>#DIV/0!</v>
          </cell>
          <cell r="BA76">
            <v>100</v>
          </cell>
          <cell r="BB76">
            <v>0</v>
          </cell>
          <cell r="BC76" t="e">
            <v>#DIV/0!</v>
          </cell>
        </row>
        <row r="77">
          <cell r="AL77" t="str">
            <v>Costo Ventas (*)</v>
          </cell>
          <cell r="AN77">
            <v>47.3</v>
          </cell>
          <cell r="AO77">
            <v>46.1</v>
          </cell>
          <cell r="AP77">
            <v>1.1999999999999957</v>
          </cell>
          <cell r="AQ77">
            <v>44.9</v>
          </cell>
          <cell r="AR77">
            <v>1.2000000000000028</v>
          </cell>
          <cell r="AS77" t="e">
            <v>#DIV/0!</v>
          </cell>
          <cell r="AT77">
            <v>46.6</v>
          </cell>
          <cell r="AU77" t="e">
            <v>#DIV/0!</v>
          </cell>
          <cell r="AV77">
            <v>44.3</v>
          </cell>
          <cell r="AW77">
            <v>2.3000000000000043</v>
          </cell>
          <cell r="AX77" t="e">
            <v>#DIV/0!</v>
          </cell>
          <cell r="AY77">
            <v>46.9</v>
          </cell>
          <cell r="AZ77" t="e">
            <v>#DIV/0!</v>
          </cell>
          <cell r="BA77">
            <v>44.4</v>
          </cell>
          <cell r="BB77">
            <v>2.5</v>
          </cell>
          <cell r="BC77" t="e">
            <v>#DIV/0!</v>
          </cell>
        </row>
        <row r="78">
          <cell r="AL78" t="str">
            <v>Margen Oper´n (*)</v>
          </cell>
          <cell r="AN78">
            <v>53</v>
          </cell>
          <cell r="AO78">
            <v>54.400000000000006</v>
          </cell>
          <cell r="AP78">
            <v>-1.4000000000000057</v>
          </cell>
          <cell r="AQ78">
            <v>55.600000000000009</v>
          </cell>
          <cell r="AR78">
            <v>-1.2000000000000028</v>
          </cell>
          <cell r="AS78" t="e">
            <v>#DIV/0!</v>
          </cell>
          <cell r="AT78">
            <v>53.900000000000006</v>
          </cell>
          <cell r="AU78" t="e">
            <v>#DIV/0!</v>
          </cell>
          <cell r="AV78">
            <v>56.100000000000009</v>
          </cell>
          <cell r="AW78">
            <v>-2.2000000000000028</v>
          </cell>
          <cell r="AX78" t="e">
            <v>#DIV/0!</v>
          </cell>
          <cell r="AY78">
            <v>53.5</v>
          </cell>
          <cell r="AZ78" t="e">
            <v>#DIV/0!</v>
          </cell>
          <cell r="BA78">
            <v>56.100000000000009</v>
          </cell>
          <cell r="BB78">
            <v>-2.6000000000000085</v>
          </cell>
          <cell r="BC78" t="e">
            <v>#DIV/0!</v>
          </cell>
        </row>
        <row r="79">
          <cell r="AL79" t="str">
            <v>Gastos Admon</v>
          </cell>
          <cell r="AN79">
            <v>5.8000000000000007</v>
          </cell>
          <cell r="AO79">
            <v>8</v>
          </cell>
          <cell r="AP79">
            <v>-2.1999999999999993</v>
          </cell>
          <cell r="AQ79">
            <v>8.2000000000000011</v>
          </cell>
          <cell r="AR79">
            <v>-0.20000000000000107</v>
          </cell>
          <cell r="AS79" t="e">
            <v>#DIV/0!</v>
          </cell>
          <cell r="AT79">
            <v>6.6000000000000005</v>
          </cell>
          <cell r="AU79" t="e">
            <v>#DIV/0!</v>
          </cell>
          <cell r="AV79">
            <v>7.8</v>
          </cell>
          <cell r="AW79">
            <v>-1.1999999999999993</v>
          </cell>
          <cell r="AX79" t="e">
            <v>#DIV/0!</v>
          </cell>
          <cell r="AY79">
            <v>6.7</v>
          </cell>
          <cell r="AZ79" t="e">
            <v>#DIV/0!</v>
          </cell>
          <cell r="BA79">
            <v>7.9</v>
          </cell>
          <cell r="BB79">
            <v>-1.2000000000000002</v>
          </cell>
          <cell r="BC79" t="e">
            <v>#DIV/0!</v>
          </cell>
        </row>
        <row r="80">
          <cell r="AL80" t="str">
            <v>Gastos Venta</v>
          </cell>
          <cell r="AN80">
            <v>27.900000000000002</v>
          </cell>
          <cell r="AO80">
            <v>19.900000000000002</v>
          </cell>
          <cell r="AP80">
            <v>8</v>
          </cell>
          <cell r="AQ80">
            <v>21.7</v>
          </cell>
          <cell r="AR80">
            <v>-1.7999999999999972</v>
          </cell>
          <cell r="AS80" t="e">
            <v>#DIV/0!</v>
          </cell>
          <cell r="AT80">
            <v>21.3</v>
          </cell>
          <cell r="AU80" t="e">
            <v>#DIV/0!</v>
          </cell>
          <cell r="AV80">
            <v>21.099999999999998</v>
          </cell>
          <cell r="AW80">
            <v>0.20000000000000284</v>
          </cell>
          <cell r="AX80" t="e">
            <v>#DIV/0!</v>
          </cell>
          <cell r="AY80">
            <v>22.3</v>
          </cell>
          <cell r="AZ80" t="e">
            <v>#DIV/0!</v>
          </cell>
          <cell r="BA80">
            <v>20.9</v>
          </cell>
          <cell r="BB80">
            <v>1.4000000000000021</v>
          </cell>
          <cell r="BC80" t="e">
            <v>#DIV/0!</v>
          </cell>
        </row>
        <row r="81">
          <cell r="AL81" t="str">
            <v>Gastos Oper´n</v>
          </cell>
          <cell r="AN81">
            <v>33.700000000000003</v>
          </cell>
          <cell r="AO81">
            <v>27.900000000000002</v>
          </cell>
          <cell r="AP81">
            <v>5.8000000000000007</v>
          </cell>
          <cell r="AQ81">
            <v>29.9</v>
          </cell>
          <cell r="AR81">
            <v>-1.9999999999999964</v>
          </cell>
          <cell r="AS81" t="e">
            <v>#DIV/0!</v>
          </cell>
          <cell r="AT81">
            <v>27.900000000000002</v>
          </cell>
          <cell r="AU81" t="e">
            <v>#DIV/0!</v>
          </cell>
          <cell r="AV81">
            <v>28.9</v>
          </cell>
          <cell r="AW81">
            <v>-0.99999999999999645</v>
          </cell>
          <cell r="AX81" t="e">
            <v>#DIV/0!</v>
          </cell>
          <cell r="AY81">
            <v>28.999999999999996</v>
          </cell>
          <cell r="AZ81" t="e">
            <v>#DIV/0!</v>
          </cell>
          <cell r="BA81">
            <v>28.799999999999997</v>
          </cell>
          <cell r="BB81">
            <v>0.19999999999999929</v>
          </cell>
          <cell r="BC81" t="e">
            <v>#DIV/0!</v>
          </cell>
        </row>
        <row r="82">
          <cell r="AL82" t="str">
            <v>Utilildad Oper´n</v>
          </cell>
          <cell r="AN82">
            <v>19.100000000000001</v>
          </cell>
          <cell r="AO82">
            <v>26.200000000000003</v>
          </cell>
          <cell r="AP82">
            <v>-7.1000000000000014</v>
          </cell>
          <cell r="AQ82">
            <v>25.4</v>
          </cell>
          <cell r="AR82">
            <v>0.80000000000000426</v>
          </cell>
          <cell r="AS82" t="e">
            <v>#DIV/0!</v>
          </cell>
          <cell r="AT82">
            <v>25.8</v>
          </cell>
          <cell r="AU82" t="e">
            <v>#DIV/0!</v>
          </cell>
          <cell r="AV82">
            <v>27</v>
          </cell>
          <cell r="AW82">
            <v>-1.1999999999999993</v>
          </cell>
          <cell r="AX82" t="e">
            <v>#DIV/0!</v>
          </cell>
          <cell r="AY82">
            <v>24.2</v>
          </cell>
          <cell r="AZ82" t="e">
            <v>#DIV/0!</v>
          </cell>
          <cell r="BA82">
            <v>27</v>
          </cell>
          <cell r="BB82">
            <v>-2.8000000000000007</v>
          </cell>
          <cell r="BC82" t="e">
            <v>#DIV/0!</v>
          </cell>
        </row>
        <row r="83">
          <cell r="AL83" t="str">
            <v>Amort Goodwill</v>
          </cell>
          <cell r="AN83">
            <v>0</v>
          </cell>
          <cell r="AO83">
            <v>0.1</v>
          </cell>
          <cell r="AP83">
            <v>-0.1</v>
          </cell>
          <cell r="AQ83">
            <v>0.1</v>
          </cell>
          <cell r="AR83">
            <v>0</v>
          </cell>
          <cell r="AS83" t="e">
            <v>#DIV/0!</v>
          </cell>
          <cell r="AT83">
            <v>0</v>
          </cell>
          <cell r="AU83" t="e">
            <v>#DIV/0!</v>
          </cell>
          <cell r="AV83">
            <v>0</v>
          </cell>
          <cell r="AW83">
            <v>0</v>
          </cell>
          <cell r="AX83" t="e">
            <v>#DIV/0!</v>
          </cell>
          <cell r="AY83">
            <v>0</v>
          </cell>
          <cell r="AZ83" t="e">
            <v>#DIV/0!</v>
          </cell>
          <cell r="BA83">
            <v>0</v>
          </cell>
          <cell r="BB83">
            <v>0</v>
          </cell>
          <cell r="BC83" t="e">
            <v>#DIV/0!</v>
          </cell>
        </row>
        <row r="84">
          <cell r="AL84" t="str">
            <v>Uafir Comparable</v>
          </cell>
          <cell r="AN84">
            <v>19.100000000000001</v>
          </cell>
          <cell r="AO84">
            <v>26.200000000000003</v>
          </cell>
          <cell r="AP84">
            <v>-7.1000000000000014</v>
          </cell>
          <cell r="AQ84">
            <v>25.4</v>
          </cell>
          <cell r="AR84">
            <v>0.80000000000000426</v>
          </cell>
          <cell r="AS84" t="e">
            <v>#DIV/0!</v>
          </cell>
          <cell r="AT84">
            <v>25.8</v>
          </cell>
          <cell r="AU84" t="e">
            <v>#DIV/0!</v>
          </cell>
          <cell r="AV84">
            <v>26.900000000000002</v>
          </cell>
          <cell r="AW84">
            <v>-1.1000000000000014</v>
          </cell>
          <cell r="AX84" t="e">
            <v>#DIV/0!</v>
          </cell>
          <cell r="AY84">
            <v>24.2</v>
          </cell>
          <cell r="AZ84" t="e">
            <v>#DIV/0!</v>
          </cell>
          <cell r="BA84">
            <v>27</v>
          </cell>
          <cell r="BB84">
            <v>-2.8000000000000007</v>
          </cell>
          <cell r="BC84" t="e">
            <v>#DIV/0!</v>
          </cell>
        </row>
        <row r="85">
          <cell r="AL85" t="str">
            <v>Servs Corp´s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 t="e">
            <v>#DIV/0!</v>
          </cell>
          <cell r="AT85">
            <v>0</v>
          </cell>
          <cell r="AU85" t="e">
            <v>#DIV/0!</v>
          </cell>
          <cell r="AV85">
            <v>0</v>
          </cell>
          <cell r="AW85">
            <v>0</v>
          </cell>
          <cell r="AX85" t="e">
            <v>#DIV/0!</v>
          </cell>
          <cell r="AY85">
            <v>0</v>
          </cell>
          <cell r="AZ85" t="e">
            <v>#DIV/0!</v>
          </cell>
          <cell r="BA85">
            <v>0</v>
          </cell>
          <cell r="BB85">
            <v>0</v>
          </cell>
          <cell r="BC85" t="e">
            <v>#DIV/0!</v>
          </cell>
        </row>
        <row r="86">
          <cell r="AL86" t="str">
            <v>UAFIR</v>
          </cell>
          <cell r="AN86">
            <v>19.100000000000001</v>
          </cell>
          <cell r="AO86">
            <v>26.200000000000003</v>
          </cell>
          <cell r="AP86">
            <v>-7.1000000000000014</v>
          </cell>
          <cell r="AQ86">
            <v>25.4</v>
          </cell>
          <cell r="AR86">
            <v>0.80000000000000426</v>
          </cell>
          <cell r="AS86" t="e">
            <v>#DIV/0!</v>
          </cell>
          <cell r="AT86">
            <v>25.8</v>
          </cell>
          <cell r="AU86" t="e">
            <v>#DIV/0!</v>
          </cell>
          <cell r="AV86">
            <v>26.900000000000002</v>
          </cell>
          <cell r="AW86">
            <v>-1.1000000000000014</v>
          </cell>
          <cell r="AX86" t="e">
            <v>#DIV/0!</v>
          </cell>
          <cell r="AY86">
            <v>24.2</v>
          </cell>
          <cell r="AZ86" t="e">
            <v>#DIV/0!</v>
          </cell>
          <cell r="BA86">
            <v>27</v>
          </cell>
          <cell r="BB86">
            <v>-2.8000000000000007</v>
          </cell>
          <cell r="BC86" t="e">
            <v>#DIV/0!</v>
          </cell>
        </row>
        <row r="87">
          <cell r="AL87" t="str">
            <v>Depreciación</v>
          </cell>
          <cell r="AN87">
            <v>2.8000000000000003</v>
          </cell>
          <cell r="AO87">
            <v>2.5</v>
          </cell>
          <cell r="AP87">
            <v>0.30000000000000027</v>
          </cell>
          <cell r="AQ87">
            <v>2.8000000000000003</v>
          </cell>
          <cell r="AR87">
            <v>-0.30000000000000027</v>
          </cell>
          <cell r="AS87" t="e">
            <v>#DIV/0!</v>
          </cell>
          <cell r="AT87">
            <v>2.2999999999999998</v>
          </cell>
          <cell r="AU87" t="e">
            <v>#DIV/0!</v>
          </cell>
          <cell r="AV87">
            <v>2.6</v>
          </cell>
          <cell r="AW87">
            <v>-0.30000000000000027</v>
          </cell>
          <cell r="AX87" t="e">
            <v>#DIV/0!</v>
          </cell>
          <cell r="AY87">
            <v>2.4</v>
          </cell>
          <cell r="AZ87" t="e">
            <v>#DIV/0!</v>
          </cell>
          <cell r="BA87">
            <v>2.6</v>
          </cell>
          <cell r="BB87">
            <v>-0.20000000000000018</v>
          </cell>
          <cell r="BC87" t="e">
            <v>#DIV/0!</v>
          </cell>
        </row>
        <row r="88">
          <cell r="AL88" t="str">
            <v>Cargos Virtuales</v>
          </cell>
          <cell r="AN88">
            <v>2.8000000000000003</v>
          </cell>
          <cell r="AO88">
            <v>2</v>
          </cell>
          <cell r="AP88">
            <v>0.80000000000000027</v>
          </cell>
          <cell r="AQ88">
            <v>2.4</v>
          </cell>
          <cell r="AR88">
            <v>-0.39999999999999991</v>
          </cell>
          <cell r="AS88" t="e">
            <v>#DIV/0!</v>
          </cell>
          <cell r="AT88">
            <v>1.7999999999999998</v>
          </cell>
          <cell r="AU88" t="e">
            <v>#DIV/0!</v>
          </cell>
          <cell r="AV88">
            <v>2.5</v>
          </cell>
          <cell r="AW88">
            <v>-0.70000000000000018</v>
          </cell>
          <cell r="AX88" t="e">
            <v>#DIV/0!</v>
          </cell>
          <cell r="AY88">
            <v>2.1</v>
          </cell>
          <cell r="AZ88" t="e">
            <v>#DIV/0!</v>
          </cell>
          <cell r="BA88">
            <v>2.4</v>
          </cell>
          <cell r="BB88">
            <v>-0.29999999999999982</v>
          </cell>
          <cell r="BC88" t="e">
            <v>#DIV/0!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L56"/>
  <sheetViews>
    <sheetView showGridLines="0" topLeftCell="A52" zoomScaleNormal="100" zoomScaleSheetLayoutView="153" workbookViewId="0">
      <selection activeCell="A54" sqref="A54"/>
    </sheetView>
  </sheetViews>
  <sheetFormatPr defaultColWidth="9.85546875" defaultRowHeight="15.75" x14ac:dyDescent="0.2"/>
  <cols>
    <col min="1" max="1" width="42.7109375" style="173" customWidth="1"/>
    <col min="2" max="2" width="1.7109375" style="61" customWidth="1"/>
    <col min="3" max="5" width="7.7109375" style="174" customWidth="1"/>
    <col min="6" max="6" width="7.7109375" style="175" customWidth="1"/>
    <col min="7" max="8" width="7.7109375" style="174" customWidth="1"/>
    <col min="9" max="9" width="2.7109375" style="176" customWidth="1"/>
    <col min="10" max="16384" width="9.85546875" style="173"/>
  </cols>
  <sheetData>
    <row r="1" spans="1:12" s="4" customFormat="1" ht="12" customHeight="1" x14ac:dyDescent="0.2">
      <c r="A1" s="646" t="s">
        <v>0</v>
      </c>
      <c r="B1" s="646"/>
      <c r="C1" s="646"/>
      <c r="D1" s="646"/>
      <c r="E1" s="646"/>
      <c r="F1" s="646"/>
      <c r="G1" s="646"/>
      <c r="H1" s="646"/>
    </row>
    <row r="2" spans="1:12" s="4" customFormat="1" ht="12" customHeight="1" x14ac:dyDescent="0.2">
      <c r="A2" s="647" t="s">
        <v>20</v>
      </c>
      <c r="B2" s="647"/>
      <c r="C2" s="647"/>
      <c r="D2" s="647"/>
      <c r="E2" s="647"/>
      <c r="F2" s="647"/>
      <c r="G2" s="647"/>
      <c r="H2" s="647"/>
    </row>
    <row r="3" spans="1:12" s="4" customFormat="1" ht="11.1" customHeight="1" x14ac:dyDescent="0.2">
      <c r="A3" s="648" t="s">
        <v>19</v>
      </c>
      <c r="B3" s="648"/>
      <c r="C3" s="648"/>
      <c r="D3" s="648"/>
      <c r="E3" s="648"/>
      <c r="F3" s="648"/>
      <c r="G3" s="648"/>
      <c r="H3" s="648"/>
    </row>
    <row r="4" spans="1:12" s="4" customFormat="1" ht="11.1" customHeight="1" x14ac:dyDescent="0.2">
      <c r="A4" s="10"/>
      <c r="B4" s="3"/>
      <c r="C4" s="5"/>
      <c r="D4" s="5"/>
      <c r="E4" s="5"/>
      <c r="F4" s="6"/>
      <c r="G4" s="5"/>
      <c r="H4" s="5"/>
    </row>
    <row r="5" spans="1:12" s="4" customFormat="1" ht="15" customHeight="1" x14ac:dyDescent="0.2">
      <c r="A5" s="11"/>
      <c r="B5" s="12"/>
      <c r="C5" s="650" t="s">
        <v>80</v>
      </c>
      <c r="D5" s="650"/>
      <c r="E5" s="650"/>
      <c r="F5" s="650"/>
      <c r="G5" s="650"/>
      <c r="H5" s="650"/>
      <c r="I5" s="144"/>
    </row>
    <row r="6" spans="1:12" s="4" customFormat="1" ht="18.75" customHeight="1" x14ac:dyDescent="0.2">
      <c r="A6" s="32"/>
      <c r="B6" s="13"/>
      <c r="C6" s="34">
        <v>2017</v>
      </c>
      <c r="D6" s="34" t="s">
        <v>13</v>
      </c>
      <c r="E6" s="34">
        <v>2016</v>
      </c>
      <c r="F6" s="34" t="s">
        <v>13</v>
      </c>
      <c r="G6" s="34" t="s">
        <v>65</v>
      </c>
      <c r="H6" s="34" t="s">
        <v>90</v>
      </c>
      <c r="I6" s="142"/>
      <c r="K6" s="143"/>
      <c r="L6" s="143"/>
    </row>
    <row r="7" spans="1:12" s="4" customFormat="1" ht="12.95" customHeight="1" x14ac:dyDescent="0.2">
      <c r="A7" s="364" t="s">
        <v>6</v>
      </c>
      <c r="B7" s="15"/>
      <c r="C7" s="317">
        <v>110862</v>
      </c>
      <c r="D7" s="16">
        <v>100</v>
      </c>
      <c r="E7" s="317">
        <v>85856</v>
      </c>
      <c r="F7" s="16">
        <v>100</v>
      </c>
      <c r="G7" s="16">
        <v>29.125512486023108</v>
      </c>
      <c r="H7" s="17">
        <v>18.581730134885955</v>
      </c>
      <c r="I7" s="145"/>
    </row>
    <row r="8" spans="1:12" s="4" customFormat="1" ht="12.95" customHeight="1" x14ac:dyDescent="0.2">
      <c r="A8" s="365" t="s">
        <v>7</v>
      </c>
      <c r="B8" s="15"/>
      <c r="C8" s="318">
        <v>71507</v>
      </c>
      <c r="D8" s="18">
        <v>64.5</v>
      </c>
      <c r="E8" s="318">
        <v>54673</v>
      </c>
      <c r="F8" s="18">
        <v>63.7</v>
      </c>
      <c r="G8" s="19">
        <v>30.790335266036251</v>
      </c>
      <c r="H8" s="484"/>
      <c r="I8" s="145"/>
    </row>
    <row r="9" spans="1:12" s="4" customFormat="1" ht="12.95" customHeight="1" x14ac:dyDescent="0.2">
      <c r="A9" s="362" t="s">
        <v>8</v>
      </c>
      <c r="B9" s="15"/>
      <c r="C9" s="319">
        <v>39355</v>
      </c>
      <c r="D9" s="37">
        <v>35.5</v>
      </c>
      <c r="E9" s="319">
        <v>31183</v>
      </c>
      <c r="F9" s="37">
        <v>36.299999999999997</v>
      </c>
      <c r="G9" s="38">
        <v>26.206586922361552</v>
      </c>
      <c r="H9" s="485"/>
      <c r="I9" s="145"/>
    </row>
    <row r="10" spans="1:12" s="4" customFormat="1" ht="12.95" customHeight="1" x14ac:dyDescent="0.2">
      <c r="A10" s="373" t="s">
        <v>16</v>
      </c>
      <c r="B10" s="21"/>
      <c r="C10" s="318">
        <v>4226</v>
      </c>
      <c r="D10" s="19">
        <v>3.8</v>
      </c>
      <c r="E10" s="318">
        <v>3404</v>
      </c>
      <c r="F10" s="19">
        <v>4</v>
      </c>
      <c r="G10" s="19">
        <v>24.148061104582851</v>
      </c>
      <c r="H10" s="479"/>
      <c r="I10" s="145"/>
    </row>
    <row r="11" spans="1:12" s="4" customFormat="1" ht="12.95" customHeight="1" x14ac:dyDescent="0.2">
      <c r="A11" s="374" t="s">
        <v>17</v>
      </c>
      <c r="B11" s="21"/>
      <c r="C11" s="317">
        <v>27371</v>
      </c>
      <c r="D11" s="16">
        <v>24.7</v>
      </c>
      <c r="E11" s="317">
        <v>20917</v>
      </c>
      <c r="F11" s="16">
        <v>24.299999999999997</v>
      </c>
      <c r="G11" s="16">
        <v>30.855285174738256</v>
      </c>
      <c r="H11" s="486"/>
      <c r="I11" s="145"/>
    </row>
    <row r="12" spans="1:12" s="4" customFormat="1" ht="12.95" customHeight="1" x14ac:dyDescent="0.2">
      <c r="A12" s="365" t="s">
        <v>83</v>
      </c>
      <c r="B12" s="24"/>
      <c r="C12" s="320">
        <v>-335</v>
      </c>
      <c r="D12" s="40">
        <v>-0.3</v>
      </c>
      <c r="E12" s="320">
        <v>44</v>
      </c>
      <c r="F12" s="40">
        <v>0.1</v>
      </c>
      <c r="G12" s="40" t="s">
        <v>143</v>
      </c>
      <c r="H12" s="487"/>
      <c r="I12" s="147"/>
    </row>
    <row r="13" spans="1:12" s="148" customFormat="1" ht="12.95" customHeight="1" x14ac:dyDescent="0.2">
      <c r="A13" s="369" t="s">
        <v>84</v>
      </c>
      <c r="B13" s="25"/>
      <c r="C13" s="321">
        <v>8093</v>
      </c>
      <c r="D13" s="42">
        <v>7.3</v>
      </c>
      <c r="E13" s="321">
        <v>6818</v>
      </c>
      <c r="F13" s="42">
        <v>7.9</v>
      </c>
      <c r="G13" s="42">
        <v>18.700498679964795</v>
      </c>
      <c r="H13" s="43">
        <v>4.0392159708079189</v>
      </c>
      <c r="I13" s="145"/>
    </row>
    <row r="14" spans="1:12" s="4" customFormat="1" ht="12.95" customHeight="1" x14ac:dyDescent="0.2">
      <c r="A14" s="370" t="s">
        <v>69</v>
      </c>
      <c r="B14" s="26"/>
      <c r="C14" s="322">
        <v>-2261</v>
      </c>
      <c r="D14" s="469"/>
      <c r="E14" s="322">
        <v>335</v>
      </c>
      <c r="F14" s="469"/>
      <c r="G14" s="44" t="s">
        <v>143</v>
      </c>
      <c r="H14" s="469"/>
      <c r="I14" s="145"/>
    </row>
    <row r="15" spans="1:12" s="4" customFormat="1" ht="12.95" customHeight="1" x14ac:dyDescent="0.2">
      <c r="A15" s="375" t="s">
        <v>91</v>
      </c>
      <c r="B15" s="21"/>
      <c r="C15" s="317">
        <v>3108</v>
      </c>
      <c r="D15" s="470"/>
      <c r="E15" s="317">
        <v>2034</v>
      </c>
      <c r="F15" s="478"/>
      <c r="G15" s="16">
        <v>52.802359882005902</v>
      </c>
      <c r="H15" s="486"/>
      <c r="I15" s="144"/>
    </row>
    <row r="16" spans="1:12" s="24" customFormat="1" ht="12.95" customHeight="1" x14ac:dyDescent="0.2">
      <c r="A16" s="376" t="s">
        <v>115</v>
      </c>
      <c r="B16" s="21"/>
      <c r="C16" s="318">
        <v>339</v>
      </c>
      <c r="D16" s="471"/>
      <c r="E16" s="318">
        <v>194</v>
      </c>
      <c r="F16" s="479"/>
      <c r="G16" s="19">
        <v>74.742268041237111</v>
      </c>
      <c r="H16" s="479"/>
      <c r="I16" s="250"/>
    </row>
    <row r="17" spans="1:9" s="4" customFormat="1" ht="12.95" customHeight="1" x14ac:dyDescent="0.2">
      <c r="A17" s="375" t="s">
        <v>112</v>
      </c>
      <c r="B17" s="21"/>
      <c r="C17" s="317">
        <v>2769</v>
      </c>
      <c r="D17" s="472"/>
      <c r="E17" s="317">
        <v>1840</v>
      </c>
      <c r="F17" s="478"/>
      <c r="G17" s="16">
        <v>50.489130434782602</v>
      </c>
      <c r="H17" s="486"/>
      <c r="I17" s="145"/>
    </row>
    <row r="18" spans="1:9" s="4" customFormat="1" ht="12.95" customHeight="1" x14ac:dyDescent="0.2">
      <c r="A18" s="376" t="s">
        <v>113</v>
      </c>
      <c r="B18" s="21"/>
      <c r="C18" s="318">
        <v>1666</v>
      </c>
      <c r="D18" s="471"/>
      <c r="E18" s="318">
        <v>321</v>
      </c>
      <c r="F18" s="479"/>
      <c r="G18" s="19" t="s">
        <v>143</v>
      </c>
      <c r="H18" s="479"/>
      <c r="I18" s="145"/>
    </row>
    <row r="19" spans="1:9" s="4" customFormat="1" ht="12.95" customHeight="1" x14ac:dyDescent="0.2">
      <c r="A19" s="377" t="s">
        <v>114</v>
      </c>
      <c r="B19" s="26"/>
      <c r="C19" s="323">
        <v>-1027</v>
      </c>
      <c r="D19" s="473"/>
      <c r="E19" s="323">
        <v>-383</v>
      </c>
      <c r="F19" s="480"/>
      <c r="G19" s="37">
        <v>168.14621409921671</v>
      </c>
      <c r="H19" s="485"/>
      <c r="I19" s="145"/>
    </row>
    <row r="20" spans="1:9" s="148" customFormat="1" ht="12.95" customHeight="1" x14ac:dyDescent="0.2">
      <c r="A20" s="378" t="s">
        <v>116</v>
      </c>
      <c r="B20" s="25"/>
      <c r="C20" s="322">
        <v>3408</v>
      </c>
      <c r="D20" s="474"/>
      <c r="E20" s="322">
        <v>1778</v>
      </c>
      <c r="F20" s="469"/>
      <c r="G20" s="44">
        <v>91.676040494938135</v>
      </c>
      <c r="H20" s="469"/>
      <c r="I20" s="145"/>
    </row>
    <row r="21" spans="1:9" s="148" customFormat="1" ht="22.5" customHeight="1" x14ac:dyDescent="0.2">
      <c r="A21" s="371" t="s">
        <v>70</v>
      </c>
      <c r="B21" s="28"/>
      <c r="C21" s="317">
        <v>6946</v>
      </c>
      <c r="D21" s="7"/>
      <c r="E21" s="317">
        <v>4705</v>
      </c>
      <c r="F21" s="481"/>
      <c r="G21" s="16">
        <v>47.630180658873542</v>
      </c>
      <c r="H21" s="486"/>
      <c r="I21" s="145"/>
    </row>
    <row r="22" spans="1:9" s="4" customFormat="1" ht="12.95" customHeight="1" x14ac:dyDescent="0.2">
      <c r="A22" s="368" t="s">
        <v>9</v>
      </c>
      <c r="B22" s="15"/>
      <c r="C22" s="318">
        <v>1648.873</v>
      </c>
      <c r="D22" s="475"/>
      <c r="E22" s="318">
        <v>1494.548</v>
      </c>
      <c r="F22" s="475"/>
      <c r="G22" s="19">
        <v>10.325864408503449</v>
      </c>
      <c r="H22" s="479"/>
      <c r="I22" s="145"/>
    </row>
    <row r="23" spans="1:9" s="4" customFormat="1" ht="12.95" customHeight="1" x14ac:dyDescent="0.2">
      <c r="A23" s="362" t="s">
        <v>85</v>
      </c>
      <c r="B23" s="15"/>
      <c r="C23" s="323">
        <v>1293</v>
      </c>
      <c r="D23" s="476"/>
      <c r="E23" s="323">
        <v>1146</v>
      </c>
      <c r="F23" s="480"/>
      <c r="G23" s="37">
        <v>12.827225130890053</v>
      </c>
      <c r="H23" s="485"/>
      <c r="I23" s="145"/>
    </row>
    <row r="24" spans="1:9" s="148" customFormat="1" ht="12.95" customHeight="1" x14ac:dyDescent="0.2">
      <c r="A24" s="372" t="s">
        <v>10</v>
      </c>
      <c r="B24" s="28"/>
      <c r="C24" s="322">
        <v>6590.1270000000004</v>
      </c>
      <c r="D24" s="474"/>
      <c r="E24" s="322">
        <v>4356.4520000000002</v>
      </c>
      <c r="F24" s="469"/>
      <c r="G24" s="44">
        <v>51.272801812116839</v>
      </c>
      <c r="H24" s="469"/>
      <c r="I24" s="145"/>
    </row>
    <row r="25" spans="1:9" s="4" customFormat="1" ht="12.95" customHeight="1" x14ac:dyDescent="0.2">
      <c r="A25" s="364" t="s">
        <v>11</v>
      </c>
      <c r="B25" s="15"/>
      <c r="C25" s="317">
        <v>3291.1270000000004</v>
      </c>
      <c r="D25" s="472"/>
      <c r="E25" s="317">
        <v>2999.4520000000002</v>
      </c>
      <c r="F25" s="478"/>
      <c r="G25" s="16">
        <v>9.7242763011376798</v>
      </c>
      <c r="H25" s="486"/>
      <c r="I25" s="145"/>
    </row>
    <row r="26" spans="1:9" s="4" customFormat="1" ht="12.95" customHeight="1" thickBot="1" x14ac:dyDescent="0.25">
      <c r="A26" s="447" t="s">
        <v>12</v>
      </c>
      <c r="B26" s="45"/>
      <c r="C26" s="324">
        <v>3299</v>
      </c>
      <c r="D26" s="477"/>
      <c r="E26" s="324">
        <v>1357</v>
      </c>
      <c r="F26" s="482"/>
      <c r="G26" s="46">
        <v>143.10980103168754</v>
      </c>
      <c r="H26" s="482"/>
      <c r="I26" s="145"/>
    </row>
    <row r="27" spans="1:9" s="463" customFormat="1" ht="11.1" customHeight="1" x14ac:dyDescent="0.2">
      <c r="A27" s="464"/>
      <c r="B27" s="465"/>
      <c r="C27" s="29"/>
      <c r="D27" s="472"/>
      <c r="E27" s="29"/>
      <c r="F27" s="483"/>
      <c r="G27" s="478"/>
      <c r="H27" s="478"/>
      <c r="I27" s="488"/>
    </row>
    <row r="28" spans="1:9" s="463" customFormat="1" ht="11.1" customHeight="1" x14ac:dyDescent="0.2">
      <c r="A28" s="464"/>
      <c r="B28" s="465"/>
      <c r="C28" s="489"/>
      <c r="D28" s="472"/>
      <c r="E28" s="478"/>
      <c r="F28" s="483"/>
      <c r="G28" s="478"/>
      <c r="H28" s="478"/>
      <c r="I28" s="488"/>
    </row>
    <row r="29" spans="1:9" s="4" customFormat="1" ht="15" customHeight="1" x14ac:dyDescent="0.2">
      <c r="A29" s="96" t="s">
        <v>63</v>
      </c>
      <c r="B29" s="24"/>
      <c r="C29" s="33">
        <v>2017</v>
      </c>
      <c r="D29" s="33" t="s">
        <v>13</v>
      </c>
      <c r="E29" s="33">
        <v>2016</v>
      </c>
      <c r="F29" s="33" t="s">
        <v>13</v>
      </c>
      <c r="G29" s="33" t="s">
        <v>65</v>
      </c>
      <c r="H29" s="33" t="s">
        <v>90</v>
      </c>
      <c r="I29" s="144"/>
    </row>
    <row r="30" spans="1:9" s="4" customFormat="1" ht="12.95" customHeight="1" x14ac:dyDescent="0.2">
      <c r="A30" s="360" t="s">
        <v>41</v>
      </c>
      <c r="B30" s="26"/>
      <c r="C30" s="323">
        <v>8093</v>
      </c>
      <c r="D30" s="150">
        <v>7.3</v>
      </c>
      <c r="E30" s="323">
        <v>6818</v>
      </c>
      <c r="F30" s="150">
        <v>7.9</v>
      </c>
      <c r="G30" s="150">
        <v>18.700498679964795</v>
      </c>
      <c r="H30" s="39">
        <v>4.0392159708079189</v>
      </c>
      <c r="I30" s="144"/>
    </row>
    <row r="31" spans="1:9" s="4" customFormat="1" ht="12.95" customHeight="1" x14ac:dyDescent="0.2">
      <c r="A31" s="361" t="s">
        <v>14</v>
      </c>
      <c r="B31" s="24"/>
      <c r="C31" s="318">
        <v>3803</v>
      </c>
      <c r="D31" s="151">
        <v>3.4</v>
      </c>
      <c r="E31" s="318">
        <v>2670</v>
      </c>
      <c r="F31" s="151">
        <v>3.1</v>
      </c>
      <c r="G31" s="152">
        <v>42.434456928838962</v>
      </c>
      <c r="H31" s="490"/>
      <c r="I31" s="251"/>
    </row>
    <row r="32" spans="1:9" s="4" customFormat="1" ht="12.95" customHeight="1" x14ac:dyDescent="0.2">
      <c r="A32" s="362" t="s">
        <v>60</v>
      </c>
      <c r="B32" s="15"/>
      <c r="C32" s="323">
        <v>1279</v>
      </c>
      <c r="D32" s="150">
        <v>1.2000000000000006</v>
      </c>
      <c r="E32" s="323">
        <v>721</v>
      </c>
      <c r="F32" s="150">
        <v>0.89999999999999991</v>
      </c>
      <c r="G32" s="150">
        <v>77.392510402219145</v>
      </c>
      <c r="H32" s="491"/>
      <c r="I32" s="251"/>
    </row>
    <row r="33" spans="1:12" s="4" customFormat="1" ht="12.95" customHeight="1" x14ac:dyDescent="0.2">
      <c r="A33" s="363" t="s">
        <v>66</v>
      </c>
      <c r="B33" s="15"/>
      <c r="C33" s="318">
        <v>13175</v>
      </c>
      <c r="D33" s="152">
        <v>11.9</v>
      </c>
      <c r="E33" s="318">
        <v>10209</v>
      </c>
      <c r="F33" s="152">
        <v>11.9</v>
      </c>
      <c r="G33" s="152">
        <v>29.052796552061899</v>
      </c>
      <c r="H33" s="19">
        <v>14.252481983408337</v>
      </c>
      <c r="I33" s="251"/>
    </row>
    <row r="34" spans="1:12" s="4" customFormat="1" ht="12.95" customHeight="1" thickBot="1" x14ac:dyDescent="0.25">
      <c r="A34" s="153" t="s">
        <v>15</v>
      </c>
      <c r="B34" s="154"/>
      <c r="C34" s="325">
        <v>5835.0005120352753</v>
      </c>
      <c r="D34" s="155"/>
      <c r="E34" s="326">
        <v>3140.6488226508113</v>
      </c>
      <c r="F34" s="499"/>
      <c r="G34" s="156">
        <v>85.789651805461716</v>
      </c>
      <c r="H34" s="492"/>
      <c r="I34" s="252"/>
    </row>
    <row r="35" spans="1:12" s="493" customFormat="1" ht="11.1" customHeight="1" x14ac:dyDescent="0.2">
      <c r="I35" s="488"/>
    </row>
    <row r="36" spans="1:12" s="463" customFormat="1" ht="11.1" customHeight="1" x14ac:dyDescent="0.2">
      <c r="A36" s="494"/>
      <c r="B36" s="465"/>
      <c r="C36" s="495"/>
      <c r="D36" s="495"/>
      <c r="E36" s="495"/>
      <c r="F36" s="467"/>
      <c r="G36" s="467"/>
      <c r="H36" s="467"/>
      <c r="I36" s="488"/>
    </row>
    <row r="37" spans="1:12" s="4" customFormat="1" ht="15" customHeight="1" x14ac:dyDescent="0.2">
      <c r="A37" s="96" t="s">
        <v>64</v>
      </c>
      <c r="B37" s="158"/>
      <c r="C37" s="33">
        <v>2017</v>
      </c>
      <c r="D37" s="467"/>
      <c r="E37" s="159">
        <v>2016</v>
      </c>
      <c r="F37" s="467"/>
      <c r="G37" s="159" t="s">
        <v>77</v>
      </c>
      <c r="H37" s="500"/>
      <c r="I37" s="501"/>
      <c r="J37" s="463"/>
      <c r="K37" s="463"/>
      <c r="L37" s="463"/>
    </row>
    <row r="38" spans="1:12" s="4" customFormat="1" ht="13.5" customHeight="1" x14ac:dyDescent="0.2">
      <c r="A38" s="358" t="s">
        <v>86</v>
      </c>
      <c r="B38" s="15"/>
      <c r="C38" s="327">
        <v>1.1922175193991451</v>
      </c>
      <c r="D38" s="496"/>
      <c r="E38" s="327">
        <v>1.36692973611932</v>
      </c>
      <c r="F38" s="495"/>
      <c r="G38" s="161">
        <v>-0.1747122167201749</v>
      </c>
      <c r="H38" s="461"/>
      <c r="I38" s="462"/>
      <c r="J38" s="463"/>
      <c r="K38" s="463"/>
      <c r="L38" s="463"/>
    </row>
    <row r="39" spans="1:12" s="4" customFormat="1" ht="13.5" customHeight="1" x14ac:dyDescent="0.2">
      <c r="A39" s="359" t="s">
        <v>87</v>
      </c>
      <c r="B39" s="21"/>
      <c r="C39" s="328">
        <v>4.7580353918382086</v>
      </c>
      <c r="D39" s="497"/>
      <c r="E39" s="328">
        <v>5.5483695652173912</v>
      </c>
      <c r="F39" s="497"/>
      <c r="G39" s="162">
        <v>-0.79033417337918266</v>
      </c>
      <c r="H39" s="461"/>
      <c r="I39" s="462"/>
      <c r="J39" s="463"/>
      <c r="K39" s="463"/>
      <c r="L39" s="463"/>
    </row>
    <row r="40" spans="1:12" s="4" customFormat="1" ht="13.5" customHeight="1" x14ac:dyDescent="0.2">
      <c r="A40" s="358" t="s">
        <v>88</v>
      </c>
      <c r="B40" s="15"/>
      <c r="C40" s="327">
        <v>0.93687149215476995</v>
      </c>
      <c r="D40" s="496"/>
      <c r="E40" s="327">
        <v>0.90663941014082539</v>
      </c>
      <c r="F40" s="495"/>
      <c r="G40" s="161">
        <v>3.0232082013944561E-2</v>
      </c>
      <c r="H40" s="461"/>
      <c r="I40" s="462"/>
      <c r="J40" s="463"/>
      <c r="K40" s="463"/>
      <c r="L40" s="463"/>
    </row>
    <row r="41" spans="1:12" s="4" customFormat="1" ht="13.5" customHeight="1" thickBot="1" x14ac:dyDescent="0.25">
      <c r="A41" s="447" t="s">
        <v>89</v>
      </c>
      <c r="B41" s="45"/>
      <c r="C41" s="329">
        <v>0.31162352917038544</v>
      </c>
      <c r="D41" s="498"/>
      <c r="E41" s="329">
        <v>0.31922502343383846</v>
      </c>
      <c r="F41" s="498"/>
      <c r="G41" s="163">
        <v>-0.76014942634530236</v>
      </c>
      <c r="H41" s="461"/>
      <c r="I41" s="462"/>
      <c r="J41" s="463"/>
      <c r="K41" s="463"/>
      <c r="L41" s="463"/>
    </row>
    <row r="42" spans="1:12" s="463" customFormat="1" ht="11.1" customHeight="1" x14ac:dyDescent="0.2">
      <c r="A42" s="456"/>
      <c r="B42" s="457"/>
      <c r="C42" s="458"/>
      <c r="D42" s="459"/>
      <c r="E42" s="458"/>
      <c r="F42" s="459"/>
      <c r="G42" s="460"/>
      <c r="H42" s="461"/>
      <c r="I42" s="462"/>
    </row>
    <row r="43" spans="1:12" s="463" customFormat="1" ht="11.1" customHeight="1" x14ac:dyDescent="0.2">
      <c r="A43" s="464"/>
      <c r="B43" s="465"/>
      <c r="C43" s="466"/>
      <c r="D43" s="467"/>
      <c r="E43" s="466"/>
      <c r="F43" s="467"/>
      <c r="G43" s="468"/>
      <c r="H43" s="468"/>
      <c r="I43" s="462"/>
    </row>
    <row r="44" spans="1:12" s="4" customFormat="1" ht="20.100000000000001" customHeight="1" x14ac:dyDescent="0.2">
      <c r="A44" s="649" t="s">
        <v>146</v>
      </c>
      <c r="B44" s="649"/>
      <c r="C44" s="649"/>
      <c r="D44" s="649"/>
      <c r="E44" s="649"/>
      <c r="F44" s="649"/>
      <c r="G44" s="649"/>
      <c r="H44" s="649"/>
      <c r="I44" s="47"/>
      <c r="J44" s="47"/>
    </row>
    <row r="45" spans="1:12" s="4" customFormat="1" ht="11.1" customHeight="1" x14ac:dyDescent="0.2">
      <c r="A45" s="644" t="s">
        <v>92</v>
      </c>
      <c r="B45" s="644"/>
      <c r="C45" s="644"/>
      <c r="D45" s="644"/>
      <c r="E45" s="644"/>
      <c r="F45" s="644"/>
      <c r="G45" s="644"/>
      <c r="H45" s="644"/>
      <c r="I45" s="164"/>
    </row>
    <row r="46" spans="1:12" s="4" customFormat="1" ht="11.1" customHeight="1" x14ac:dyDescent="0.2">
      <c r="A46" s="644" t="s">
        <v>93</v>
      </c>
      <c r="B46" s="644"/>
      <c r="C46" s="644"/>
      <c r="D46" s="644"/>
      <c r="E46" s="644"/>
      <c r="F46" s="644"/>
      <c r="G46" s="644"/>
      <c r="H46" s="644"/>
      <c r="I46" s="144"/>
    </row>
    <row r="47" spans="1:12" s="4" customFormat="1" ht="11.1" customHeight="1" x14ac:dyDescent="0.2">
      <c r="A47" s="645" t="s">
        <v>94</v>
      </c>
      <c r="B47" s="645"/>
      <c r="C47" s="645"/>
      <c r="D47" s="645"/>
      <c r="E47" s="645"/>
      <c r="F47" s="645"/>
      <c r="G47" s="645"/>
      <c r="H47" s="645"/>
      <c r="I47" s="144"/>
    </row>
    <row r="48" spans="1:12" s="4" customFormat="1" ht="11.1" customHeight="1" x14ac:dyDescent="0.2">
      <c r="A48" s="642" t="s">
        <v>95</v>
      </c>
      <c r="B48" s="642"/>
      <c r="C48" s="642"/>
      <c r="D48" s="642"/>
      <c r="E48" s="642"/>
      <c r="F48" s="642"/>
      <c r="G48" s="642"/>
      <c r="H48" s="642"/>
      <c r="I48" s="144"/>
    </row>
    <row r="49" spans="1:9" s="4" customFormat="1" ht="11.1" customHeight="1" x14ac:dyDescent="0.2">
      <c r="A49" s="642" t="s">
        <v>96</v>
      </c>
      <c r="B49" s="642"/>
      <c r="C49" s="642"/>
      <c r="D49" s="642"/>
      <c r="E49" s="642"/>
      <c r="F49" s="642"/>
      <c r="G49" s="642"/>
      <c r="H49" s="642"/>
      <c r="I49" s="166"/>
    </row>
    <row r="50" spans="1:9" s="4" customFormat="1" ht="11.1" customHeight="1" x14ac:dyDescent="0.2">
      <c r="A50" s="642" t="s">
        <v>97</v>
      </c>
      <c r="B50" s="642"/>
      <c r="C50" s="642"/>
      <c r="D50" s="642"/>
      <c r="E50" s="642"/>
      <c r="F50" s="642"/>
      <c r="G50" s="642"/>
      <c r="H50" s="642"/>
      <c r="I50" s="166"/>
    </row>
    <row r="51" spans="1:9" s="4" customFormat="1" ht="11.1" customHeight="1" x14ac:dyDescent="0.2">
      <c r="A51" s="642" t="s">
        <v>98</v>
      </c>
      <c r="B51" s="642"/>
      <c r="C51" s="642"/>
      <c r="D51" s="642"/>
      <c r="E51" s="642"/>
      <c r="F51" s="642"/>
      <c r="G51" s="642"/>
      <c r="H51" s="642"/>
      <c r="I51" s="166"/>
    </row>
    <row r="52" spans="1:9" s="4" customFormat="1" ht="11.1" customHeight="1" x14ac:dyDescent="0.2">
      <c r="A52" s="643" t="s">
        <v>61</v>
      </c>
      <c r="B52" s="643"/>
      <c r="C52" s="643"/>
      <c r="D52" s="643"/>
      <c r="E52" s="643"/>
      <c r="F52" s="643"/>
      <c r="G52" s="643"/>
      <c r="H52" s="643"/>
      <c r="I52" s="166"/>
    </row>
    <row r="53" spans="1:9" s="167" customFormat="1" ht="15.75" customHeight="1" x14ac:dyDescent="0.2">
      <c r="B53" s="168"/>
      <c r="C53" s="169"/>
      <c r="D53" s="169"/>
      <c r="E53" s="169"/>
      <c r="F53" s="169"/>
      <c r="G53" s="169"/>
      <c r="H53" s="169"/>
      <c r="I53" s="170"/>
    </row>
    <row r="54" spans="1:9" s="167" customFormat="1" ht="15.75" customHeight="1" x14ac:dyDescent="0.2">
      <c r="A54" s="171"/>
      <c r="B54" s="168"/>
      <c r="C54" s="169"/>
      <c r="D54" s="169"/>
      <c r="E54" s="169"/>
      <c r="F54" s="169"/>
      <c r="G54" s="169"/>
      <c r="H54" s="169"/>
      <c r="I54" s="170"/>
    </row>
    <row r="55" spans="1:9" s="167" customFormat="1" ht="15.75" customHeight="1" x14ac:dyDescent="0.2">
      <c r="A55" s="171"/>
      <c r="B55" s="168"/>
      <c r="C55" s="169"/>
      <c r="D55" s="169"/>
      <c r="E55" s="169"/>
      <c r="F55" s="169"/>
      <c r="G55" s="169"/>
      <c r="H55" s="169"/>
      <c r="I55" s="170"/>
    </row>
    <row r="56" spans="1:9" s="167" customFormat="1" ht="15.75" customHeight="1" x14ac:dyDescent="0.2">
      <c r="A56" s="172"/>
      <c r="B56" s="168"/>
      <c r="C56" s="169"/>
      <c r="D56" s="169"/>
      <c r="E56" s="169"/>
      <c r="F56" s="169"/>
      <c r="G56" s="169"/>
      <c r="H56" s="169"/>
      <c r="I56" s="170"/>
    </row>
  </sheetData>
  <mergeCells count="13">
    <mergeCell ref="A1:H1"/>
    <mergeCell ref="A2:H2"/>
    <mergeCell ref="A3:H3"/>
    <mergeCell ref="A44:H44"/>
    <mergeCell ref="A50:H50"/>
    <mergeCell ref="C5:H5"/>
    <mergeCell ref="A51:H51"/>
    <mergeCell ref="A52:H52"/>
    <mergeCell ref="A45:H45"/>
    <mergeCell ref="A46:H46"/>
    <mergeCell ref="A47:H47"/>
    <mergeCell ref="A48:H48"/>
    <mergeCell ref="A49:H49"/>
  </mergeCells>
  <printOptions horizontalCentered="1"/>
  <pageMargins left="0.43307086614173229" right="0.31496062992125984" top="0.78740157480314965" bottom="0.23622047244094491" header="0" footer="0"/>
  <pageSetup scale="44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4</xdr:col>
                <xdr:colOff>0</xdr:colOff>
                <xdr:row>35</xdr:row>
                <xdr:rowOff>0</xdr:rowOff>
              </from>
              <to>
                <xdr:col>4</xdr:col>
                <xdr:colOff>0</xdr:colOff>
                <xdr:row>35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T73"/>
  <sheetViews>
    <sheetView showGridLines="0" tabSelected="1" zoomScaleNormal="100" zoomScaleSheetLayoutView="120" workbookViewId="0">
      <selection activeCell="I8" sqref="I8"/>
    </sheetView>
  </sheetViews>
  <sheetFormatPr defaultColWidth="9.85546875" defaultRowHeight="15.75" x14ac:dyDescent="0.2"/>
  <cols>
    <col min="1" max="1" width="37.140625" style="65" customWidth="1"/>
    <col min="2" max="2" width="1.7109375" style="51" customWidth="1"/>
    <col min="3" max="5" width="10.7109375" style="62" customWidth="1"/>
    <col min="6" max="6" width="10.7109375" style="63" customWidth="1"/>
    <col min="7" max="7" width="10.7109375" style="51" customWidth="1"/>
    <col min="8" max="8" width="10.7109375" style="64" customWidth="1"/>
    <col min="9" max="9" width="14.7109375" style="65" customWidth="1"/>
    <col min="10" max="10" width="20.28515625" style="57" customWidth="1"/>
    <col min="11" max="11" width="19.28515625" style="57" customWidth="1"/>
    <col min="12" max="12" width="10.28515625" style="57" customWidth="1"/>
    <col min="13" max="13" width="12.140625" style="57" bestFit="1" customWidth="1"/>
    <col min="14" max="14" width="7" style="57" bestFit="1" customWidth="1"/>
    <col min="15" max="15" width="7.85546875" style="57" customWidth="1"/>
    <col min="16" max="16" width="12.140625" style="57" bestFit="1" customWidth="1"/>
    <col min="17" max="16384" width="9.85546875" style="57"/>
  </cols>
  <sheetData>
    <row r="1" spans="1:20" ht="11.1" customHeight="1" x14ac:dyDescent="0.2">
      <c r="A1" s="646" t="s">
        <v>0</v>
      </c>
      <c r="B1" s="646"/>
      <c r="C1" s="646"/>
      <c r="D1" s="646"/>
      <c r="E1" s="646"/>
      <c r="F1" s="646"/>
      <c r="G1" s="646"/>
      <c r="H1" s="646"/>
      <c r="I1" s="78"/>
      <c r="J1" s="56"/>
      <c r="L1" s="58"/>
      <c r="M1" s="58"/>
      <c r="N1" s="58"/>
    </row>
    <row r="2" spans="1:20" ht="11.1" customHeight="1" x14ac:dyDescent="0.2">
      <c r="A2" s="646" t="s">
        <v>39</v>
      </c>
      <c r="B2" s="646"/>
      <c r="C2" s="646"/>
      <c r="D2" s="646"/>
      <c r="E2" s="646"/>
      <c r="F2" s="646"/>
      <c r="G2" s="646"/>
      <c r="H2" s="646"/>
      <c r="I2" s="93"/>
      <c r="J2" s="59"/>
      <c r="K2" s="1"/>
      <c r="L2" s="60"/>
      <c r="M2" s="60"/>
      <c r="N2" s="60"/>
    </row>
    <row r="3" spans="1:20" ht="11.1" customHeight="1" x14ac:dyDescent="0.2">
      <c r="A3" s="648" t="s">
        <v>19</v>
      </c>
      <c r="B3" s="648"/>
      <c r="C3" s="648"/>
      <c r="D3" s="648"/>
      <c r="E3" s="648"/>
      <c r="F3" s="648"/>
      <c r="G3" s="648"/>
      <c r="H3" s="648"/>
      <c r="I3" s="94"/>
      <c r="J3" s="61"/>
      <c r="K3" s="1"/>
      <c r="L3" s="1"/>
      <c r="M3" s="1"/>
      <c r="N3" s="1"/>
    </row>
    <row r="4" spans="1:20" s="522" customFormat="1" ht="11.1" customHeight="1" x14ac:dyDescent="0.2">
      <c r="A4" s="504"/>
      <c r="B4" s="506"/>
      <c r="C4" s="531"/>
      <c r="D4" s="540"/>
      <c r="E4" s="540"/>
      <c r="F4" s="544"/>
      <c r="G4" s="502"/>
      <c r="H4" s="503"/>
      <c r="I4" s="504"/>
      <c r="J4" s="505"/>
    </row>
    <row r="5" spans="1:20" ht="15" customHeight="1" x14ac:dyDescent="0.2">
      <c r="A5" s="108" t="s">
        <v>40</v>
      </c>
      <c r="B5" s="104"/>
      <c r="C5" s="532"/>
      <c r="D5" s="100">
        <v>42795</v>
      </c>
      <c r="E5" s="100">
        <v>42735</v>
      </c>
      <c r="F5" s="97" t="s">
        <v>65</v>
      </c>
      <c r="G5" s="506"/>
      <c r="H5" s="507"/>
      <c r="I5" s="507"/>
      <c r="J5" s="505"/>
      <c r="S5" s="67"/>
      <c r="T5" s="67"/>
    </row>
    <row r="6" spans="1:20" ht="12.95" customHeight="1" x14ac:dyDescent="0.2">
      <c r="A6" s="379" t="s">
        <v>21</v>
      </c>
      <c r="B6" s="380"/>
      <c r="C6" s="533"/>
      <c r="D6" s="381">
        <v>41176</v>
      </c>
      <c r="E6" s="381">
        <v>43757</v>
      </c>
      <c r="F6" s="348">
        <v>-5.8984848138583512</v>
      </c>
      <c r="G6" s="506"/>
      <c r="H6" s="508"/>
      <c r="I6" s="508"/>
      <c r="J6" s="505"/>
    </row>
    <row r="7" spans="1:20" ht="12.95" customHeight="1" x14ac:dyDescent="0.2">
      <c r="A7" s="382" t="s">
        <v>22</v>
      </c>
      <c r="B7" s="380"/>
      <c r="C7" s="534"/>
      <c r="D7" s="383">
        <v>22577</v>
      </c>
      <c r="E7" s="383">
        <v>26222</v>
      </c>
      <c r="F7" s="349">
        <v>-13.900541530012966</v>
      </c>
      <c r="G7" s="509"/>
      <c r="H7" s="508"/>
      <c r="I7" s="508"/>
      <c r="J7" s="510"/>
      <c r="K7" s="68"/>
      <c r="L7" s="69"/>
      <c r="Q7" s="70"/>
    </row>
    <row r="8" spans="1:20" ht="12.95" customHeight="1" x14ac:dyDescent="0.2">
      <c r="A8" s="379" t="s">
        <v>23</v>
      </c>
      <c r="B8" s="380"/>
      <c r="C8" s="533"/>
      <c r="D8" s="381">
        <v>33106</v>
      </c>
      <c r="E8" s="381">
        <v>31932</v>
      </c>
      <c r="F8" s="348">
        <v>3.6765626957284248</v>
      </c>
      <c r="G8" s="509"/>
      <c r="H8" s="508"/>
      <c r="I8" s="508"/>
      <c r="J8" s="510"/>
      <c r="K8" s="68"/>
      <c r="L8" s="69"/>
      <c r="Q8" s="70"/>
    </row>
    <row r="9" spans="1:20" ht="12.95" customHeight="1" x14ac:dyDescent="0.2">
      <c r="A9" s="384" t="s">
        <v>24</v>
      </c>
      <c r="B9" s="385"/>
      <c r="C9" s="535"/>
      <c r="D9" s="386">
        <v>18066</v>
      </c>
      <c r="E9" s="386">
        <v>16040</v>
      </c>
      <c r="F9" s="350">
        <v>12.630922693266843</v>
      </c>
      <c r="G9" s="509"/>
      <c r="H9" s="508"/>
      <c r="I9" s="508"/>
      <c r="J9" s="511"/>
      <c r="Q9" s="70"/>
    </row>
    <row r="10" spans="1:20" ht="12.95" customHeight="1" x14ac:dyDescent="0.2">
      <c r="A10" s="379" t="s">
        <v>25</v>
      </c>
      <c r="B10" s="387"/>
      <c r="C10" s="533"/>
      <c r="D10" s="381">
        <v>114925</v>
      </c>
      <c r="E10" s="381">
        <v>117951</v>
      </c>
      <c r="F10" s="348">
        <v>-2.5654721028223637</v>
      </c>
      <c r="G10" s="506"/>
      <c r="H10" s="508"/>
      <c r="I10" s="508"/>
      <c r="J10" s="511"/>
    </row>
    <row r="11" spans="1:20" ht="12.95" customHeight="1" x14ac:dyDescent="0.2">
      <c r="A11" s="382" t="s">
        <v>26</v>
      </c>
      <c r="B11" s="387"/>
      <c r="C11" s="534"/>
      <c r="D11" s="383">
        <v>109401</v>
      </c>
      <c r="E11" s="383">
        <v>128601</v>
      </c>
      <c r="F11" s="349">
        <v>-14.929899456458351</v>
      </c>
      <c r="G11" s="506"/>
      <c r="H11" s="508"/>
      <c r="I11" s="508"/>
      <c r="J11" s="511"/>
    </row>
    <row r="12" spans="1:20" ht="12.95" customHeight="1" x14ac:dyDescent="0.2">
      <c r="A12" s="379" t="s">
        <v>27</v>
      </c>
      <c r="B12" s="387"/>
      <c r="C12" s="533"/>
      <c r="D12" s="381">
        <v>116457</v>
      </c>
      <c r="E12" s="381">
        <v>102223</v>
      </c>
      <c r="F12" s="348">
        <v>13.924459270418588</v>
      </c>
      <c r="G12" s="506"/>
      <c r="H12" s="508"/>
      <c r="I12" s="508"/>
      <c r="J12" s="511"/>
    </row>
    <row r="13" spans="1:20" ht="12.95" customHeight="1" x14ac:dyDescent="0.2">
      <c r="A13" s="388" t="s">
        <v>99</v>
      </c>
      <c r="B13" s="358"/>
      <c r="C13" s="534"/>
      <c r="D13" s="383">
        <v>153511</v>
      </c>
      <c r="E13" s="383">
        <v>153268</v>
      </c>
      <c r="F13" s="349">
        <v>0.15854581517342758</v>
      </c>
      <c r="G13" s="509"/>
      <c r="H13" s="508"/>
      <c r="I13" s="508"/>
      <c r="J13" s="511"/>
    </row>
    <row r="14" spans="1:20" ht="12.95" customHeight="1" x14ac:dyDescent="0.2">
      <c r="A14" s="389" t="s">
        <v>28</v>
      </c>
      <c r="B14" s="390"/>
      <c r="C14" s="536"/>
      <c r="D14" s="391">
        <v>39225</v>
      </c>
      <c r="E14" s="391">
        <v>43580</v>
      </c>
      <c r="F14" s="351">
        <v>-9.993116108306566</v>
      </c>
      <c r="G14" s="509"/>
      <c r="H14" s="508"/>
      <c r="I14" s="508"/>
      <c r="J14" s="512"/>
      <c r="K14" s="72"/>
      <c r="L14" s="73"/>
    </row>
    <row r="15" spans="1:20" ht="12.95" customHeight="1" thickBot="1" x14ac:dyDescent="0.25">
      <c r="A15" s="450" t="s">
        <v>29</v>
      </c>
      <c r="B15" s="392"/>
      <c r="C15" s="537"/>
      <c r="D15" s="393">
        <v>533519</v>
      </c>
      <c r="E15" s="393">
        <v>545623</v>
      </c>
      <c r="F15" s="394">
        <v>-2.2183815564959741</v>
      </c>
      <c r="G15" s="506"/>
      <c r="H15" s="508"/>
      <c r="I15" s="508"/>
      <c r="J15" s="511"/>
    </row>
    <row r="16" spans="1:20" s="522" customFormat="1" ht="11.1" customHeight="1" x14ac:dyDescent="0.2">
      <c r="A16" s="504"/>
      <c r="B16" s="506"/>
      <c r="C16" s="531"/>
      <c r="D16" s="541"/>
      <c r="E16" s="541"/>
      <c r="F16" s="542"/>
      <c r="G16" s="509"/>
      <c r="H16" s="508"/>
      <c r="I16" s="508"/>
      <c r="J16" s="511"/>
      <c r="Q16" s="543"/>
    </row>
    <row r="17" spans="1:17" ht="15" customHeight="1" x14ac:dyDescent="0.2">
      <c r="A17" s="109" t="s">
        <v>30</v>
      </c>
      <c r="B17" s="105"/>
      <c r="C17" s="532"/>
      <c r="D17" s="545"/>
      <c r="E17" s="545"/>
      <c r="F17" s="546"/>
      <c r="G17" s="509"/>
      <c r="H17" s="508"/>
      <c r="I17" s="508"/>
      <c r="J17" s="511"/>
      <c r="K17" s="74"/>
      <c r="L17" s="74"/>
      <c r="M17" s="74"/>
      <c r="Q17" s="70"/>
    </row>
    <row r="18" spans="1:17" ht="12.95" customHeight="1" x14ac:dyDescent="0.2">
      <c r="A18" s="379" t="s">
        <v>31</v>
      </c>
      <c r="B18" s="387"/>
      <c r="C18" s="533"/>
      <c r="D18" s="381">
        <v>1793</v>
      </c>
      <c r="E18" s="381">
        <v>1912</v>
      </c>
      <c r="F18" s="295">
        <v>-6.2238493723849375</v>
      </c>
      <c r="G18" s="509"/>
      <c r="H18" s="508"/>
      <c r="I18" s="508"/>
      <c r="J18" s="513"/>
      <c r="K18" s="75"/>
      <c r="L18" s="69"/>
      <c r="M18" s="74"/>
    </row>
    <row r="19" spans="1:17" ht="12.95" customHeight="1" x14ac:dyDescent="0.2">
      <c r="A19" s="382" t="s">
        <v>62</v>
      </c>
      <c r="B19" s="380"/>
      <c r="C19" s="534"/>
      <c r="D19" s="383">
        <v>5252</v>
      </c>
      <c r="E19" s="383">
        <v>5369</v>
      </c>
      <c r="F19" s="296">
        <v>-2.1791767554479424</v>
      </c>
      <c r="G19" s="506"/>
      <c r="H19" s="508"/>
      <c r="I19" s="508"/>
      <c r="J19" s="511"/>
      <c r="K19" s="74"/>
      <c r="L19" s="74"/>
      <c r="M19" s="74"/>
    </row>
    <row r="20" spans="1:17" ht="12.95" customHeight="1" x14ac:dyDescent="0.2">
      <c r="A20" s="379" t="s">
        <v>32</v>
      </c>
      <c r="B20" s="380"/>
      <c r="C20" s="533"/>
      <c r="D20" s="381">
        <v>1362</v>
      </c>
      <c r="E20" s="381">
        <v>976</v>
      </c>
      <c r="F20" s="295">
        <v>39.549180327868847</v>
      </c>
      <c r="G20" s="506"/>
      <c r="H20" s="508"/>
      <c r="I20" s="508"/>
      <c r="J20" s="511"/>
      <c r="K20" s="74"/>
      <c r="L20" s="74"/>
      <c r="M20" s="74"/>
    </row>
    <row r="21" spans="1:17" ht="12.95" customHeight="1" x14ac:dyDescent="0.2">
      <c r="A21" s="384" t="s">
        <v>33</v>
      </c>
      <c r="B21" s="395"/>
      <c r="C21" s="535"/>
      <c r="D21" s="396">
        <v>87989</v>
      </c>
      <c r="E21" s="396">
        <v>78032</v>
      </c>
      <c r="F21" s="297">
        <v>12.760149682181666</v>
      </c>
      <c r="G21" s="509"/>
      <c r="H21" s="508"/>
      <c r="I21" s="508"/>
      <c r="J21" s="511"/>
      <c r="K21" s="74"/>
      <c r="L21" s="74"/>
      <c r="M21" s="74"/>
    </row>
    <row r="22" spans="1:17" ht="12.95" customHeight="1" x14ac:dyDescent="0.2">
      <c r="A22" s="379" t="s">
        <v>34</v>
      </c>
      <c r="B22" s="380"/>
      <c r="C22" s="533"/>
      <c r="D22" s="381">
        <v>96396</v>
      </c>
      <c r="E22" s="381">
        <v>86289</v>
      </c>
      <c r="F22" s="295">
        <v>11.712964572541118</v>
      </c>
      <c r="G22" s="506"/>
      <c r="H22" s="508"/>
      <c r="I22" s="508"/>
      <c r="J22" s="511"/>
    </row>
    <row r="23" spans="1:17" ht="12.95" customHeight="1" x14ac:dyDescent="0.2">
      <c r="A23" s="388" t="s">
        <v>100</v>
      </c>
      <c r="B23" s="397"/>
      <c r="C23" s="534"/>
      <c r="D23" s="383">
        <v>114462</v>
      </c>
      <c r="E23" s="383">
        <v>123494</v>
      </c>
      <c r="F23" s="296">
        <v>-7.3137156461042689</v>
      </c>
      <c r="G23" s="506"/>
      <c r="H23" s="508"/>
      <c r="I23" s="508"/>
      <c r="J23" s="511"/>
    </row>
    <row r="24" spans="1:17" s="77" customFormat="1" ht="12.95" customHeight="1" x14ac:dyDescent="0.2">
      <c r="A24" s="398" t="s">
        <v>35</v>
      </c>
      <c r="B24" s="399"/>
      <c r="C24" s="538"/>
      <c r="D24" s="381">
        <v>4954</v>
      </c>
      <c r="E24" s="381">
        <v>4447</v>
      </c>
      <c r="F24" s="295">
        <v>11.400944456937268</v>
      </c>
      <c r="G24" s="514"/>
      <c r="H24" s="508"/>
      <c r="I24" s="508"/>
      <c r="J24" s="511"/>
    </row>
    <row r="25" spans="1:17" s="77" customFormat="1" ht="12.95" customHeight="1" x14ac:dyDescent="0.2">
      <c r="A25" s="384" t="s">
        <v>36</v>
      </c>
      <c r="B25" s="395"/>
      <c r="C25" s="535"/>
      <c r="D25" s="396">
        <v>42253</v>
      </c>
      <c r="E25" s="396">
        <v>45223</v>
      </c>
      <c r="F25" s="297">
        <v>-6.567454613802715</v>
      </c>
      <c r="G25" s="509"/>
      <c r="H25" s="508"/>
      <c r="I25" s="508"/>
      <c r="J25" s="511"/>
    </row>
    <row r="26" spans="1:17" ht="12.95" customHeight="1" x14ac:dyDescent="0.2">
      <c r="A26" s="398" t="s">
        <v>37</v>
      </c>
      <c r="B26" s="399"/>
      <c r="C26" s="538"/>
      <c r="D26" s="381">
        <v>258065</v>
      </c>
      <c r="E26" s="381">
        <v>259453</v>
      </c>
      <c r="F26" s="295">
        <v>-0.53497165189841933</v>
      </c>
      <c r="G26" s="506"/>
      <c r="H26" s="508"/>
      <c r="I26" s="508"/>
      <c r="J26" s="511"/>
    </row>
    <row r="27" spans="1:17" ht="12.95" customHeight="1" x14ac:dyDescent="0.2">
      <c r="A27" s="384" t="s">
        <v>38</v>
      </c>
      <c r="B27" s="395"/>
      <c r="C27" s="535"/>
      <c r="D27" s="396">
        <v>275454</v>
      </c>
      <c r="E27" s="396">
        <v>286170</v>
      </c>
      <c r="F27" s="297">
        <v>-3.7446273194255197</v>
      </c>
      <c r="G27" s="509"/>
      <c r="H27" s="515"/>
      <c r="I27" s="515"/>
      <c r="J27" s="511"/>
    </row>
    <row r="28" spans="1:17" ht="12.95" customHeight="1" thickBot="1" x14ac:dyDescent="0.25">
      <c r="A28" s="449" t="s">
        <v>68</v>
      </c>
      <c r="B28" s="400"/>
      <c r="C28" s="539"/>
      <c r="D28" s="401">
        <v>533519</v>
      </c>
      <c r="E28" s="401">
        <v>545623</v>
      </c>
      <c r="F28" s="402">
        <v>-2.2183815564959741</v>
      </c>
      <c r="G28" s="506"/>
      <c r="H28" s="516"/>
      <c r="I28" s="516"/>
      <c r="J28" s="511"/>
    </row>
    <row r="29" spans="1:17" s="522" customFormat="1" ht="11.1" customHeight="1" x14ac:dyDescent="0.2">
      <c r="A29" s="547"/>
      <c r="B29" s="548"/>
      <c r="C29" s="540"/>
      <c r="D29" s="549"/>
      <c r="E29" s="550"/>
      <c r="F29" s="551"/>
      <c r="G29" s="506"/>
      <c r="H29" s="516"/>
      <c r="I29" s="516"/>
      <c r="J29" s="511"/>
    </row>
    <row r="30" spans="1:17" s="522" customFormat="1" ht="11.1" customHeight="1" x14ac:dyDescent="0.2">
      <c r="A30" s="552"/>
      <c r="B30" s="553"/>
      <c r="C30" s="540"/>
      <c r="D30" s="549"/>
      <c r="E30" s="550"/>
      <c r="F30" s="554"/>
      <c r="G30" s="506"/>
      <c r="H30" s="516"/>
      <c r="I30" s="516"/>
      <c r="J30" s="511"/>
    </row>
    <row r="31" spans="1:17" ht="11.1" customHeight="1" x14ac:dyDescent="0.2">
      <c r="A31" s="82"/>
      <c r="B31" s="52"/>
      <c r="C31" s="651" t="s">
        <v>106</v>
      </c>
      <c r="D31" s="651"/>
      <c r="E31" s="555"/>
      <c r="F31" s="556"/>
      <c r="G31" s="517"/>
      <c r="H31" s="518"/>
      <c r="I31" s="519"/>
      <c r="J31" s="511"/>
    </row>
    <row r="32" spans="1:17" ht="15" customHeight="1" x14ac:dyDescent="0.2">
      <c r="A32" s="108" t="s">
        <v>105</v>
      </c>
      <c r="B32" s="104"/>
      <c r="C32" s="103" t="s">
        <v>59</v>
      </c>
      <c r="D32" s="103" t="s">
        <v>42</v>
      </c>
      <c r="E32" s="555"/>
      <c r="F32" s="555"/>
      <c r="G32" s="494"/>
      <c r="H32" s="520"/>
      <c r="I32" s="520"/>
      <c r="J32" s="511"/>
    </row>
    <row r="33" spans="1:18" ht="12.95" customHeight="1" x14ac:dyDescent="0.2">
      <c r="A33" s="403" t="s">
        <v>43</v>
      </c>
      <c r="B33" s="53"/>
      <c r="C33" s="101"/>
      <c r="D33" s="102"/>
      <c r="E33" s="555"/>
      <c r="F33" s="555"/>
      <c r="G33" s="494"/>
      <c r="H33" s="508"/>
      <c r="I33" s="515"/>
      <c r="J33" s="511"/>
    </row>
    <row r="34" spans="1:18" ht="12.95" customHeight="1" x14ac:dyDescent="0.2">
      <c r="A34" s="410" t="s">
        <v>117</v>
      </c>
      <c r="B34" s="53"/>
      <c r="C34" s="299">
        <v>0.38679871810996058</v>
      </c>
      <c r="D34" s="299">
        <v>7.5058697617727071E-2</v>
      </c>
      <c r="E34" s="555"/>
      <c r="F34" s="555"/>
      <c r="G34" s="494"/>
      <c r="H34" s="521"/>
      <c r="I34" s="515"/>
      <c r="J34" s="511"/>
    </row>
    <row r="35" spans="1:18" ht="12.95" customHeight="1" x14ac:dyDescent="0.2">
      <c r="A35" s="411" t="s">
        <v>136</v>
      </c>
      <c r="B35" s="53"/>
      <c r="C35" s="298">
        <v>1.0406452165453627E-2</v>
      </c>
      <c r="D35" s="298">
        <v>5.1729967025598136E-2</v>
      </c>
      <c r="E35" s="555"/>
      <c r="F35" s="555"/>
      <c r="G35" s="494"/>
      <c r="H35" s="521"/>
      <c r="I35" s="515"/>
      <c r="J35" s="511"/>
    </row>
    <row r="36" spans="1:18" ht="12.95" customHeight="1" x14ac:dyDescent="0.2">
      <c r="A36" s="410" t="s">
        <v>137</v>
      </c>
      <c r="B36" s="53"/>
      <c r="C36" s="299">
        <v>0.15865265651872051</v>
      </c>
      <c r="D36" s="299">
        <v>1.7500000000000002E-2</v>
      </c>
      <c r="E36" s="555"/>
      <c r="F36" s="555"/>
      <c r="G36" s="494"/>
      <c r="H36" s="521"/>
      <c r="I36" s="515"/>
      <c r="J36" s="511"/>
    </row>
    <row r="37" spans="1:18" ht="12.95" customHeight="1" x14ac:dyDescent="0.2">
      <c r="A37" s="411" t="s">
        <v>138</v>
      </c>
      <c r="B37" s="53"/>
      <c r="C37" s="298">
        <v>2.323677306501714E-2</v>
      </c>
      <c r="D37" s="298">
        <v>9.3613854568086366E-2</v>
      </c>
      <c r="E37" s="555"/>
      <c r="F37" s="555"/>
      <c r="G37" s="494"/>
      <c r="H37" s="521"/>
      <c r="I37" s="515"/>
      <c r="J37" s="511"/>
    </row>
    <row r="38" spans="1:18" ht="12.95" customHeight="1" x14ac:dyDescent="0.2">
      <c r="A38" s="410" t="s">
        <v>139</v>
      </c>
      <c r="B38" s="53"/>
      <c r="C38" s="299">
        <v>2.0802265110285742E-3</v>
      </c>
      <c r="D38" s="299">
        <v>0.27775263084720808</v>
      </c>
      <c r="E38" s="555"/>
      <c r="F38" s="555"/>
      <c r="G38" s="494"/>
      <c r="H38" s="521"/>
      <c r="I38" s="515"/>
      <c r="J38" s="511"/>
    </row>
    <row r="39" spans="1:18" ht="12.95" customHeight="1" x14ac:dyDescent="0.2">
      <c r="A39" s="411" t="s">
        <v>118</v>
      </c>
      <c r="B39" s="53"/>
      <c r="C39" s="298">
        <v>0.38268617691424905</v>
      </c>
      <c r="D39" s="298">
        <v>0.12176281904845475</v>
      </c>
      <c r="E39" s="555"/>
      <c r="F39" s="555"/>
      <c r="G39" s="494"/>
      <c r="H39" s="521"/>
      <c r="I39" s="515"/>
      <c r="J39" s="522"/>
      <c r="Q39" s="71"/>
      <c r="R39" s="1"/>
    </row>
    <row r="40" spans="1:18" ht="12.95" customHeight="1" x14ac:dyDescent="0.2">
      <c r="A40" s="412" t="s">
        <v>119</v>
      </c>
      <c r="B40" s="98"/>
      <c r="C40" s="300">
        <v>3.6138996715570554E-2</v>
      </c>
      <c r="D40" s="300">
        <v>6.0724613910297216E-2</v>
      </c>
      <c r="E40" s="555"/>
      <c r="F40" s="555"/>
      <c r="G40" s="494"/>
      <c r="H40" s="521"/>
      <c r="I40" s="515"/>
      <c r="J40" s="522"/>
      <c r="Q40" s="71"/>
      <c r="R40" s="1"/>
    </row>
    <row r="41" spans="1:18" ht="12.95" customHeight="1" thickBot="1" x14ac:dyDescent="0.25">
      <c r="A41" s="110" t="s">
        <v>44</v>
      </c>
      <c r="B41" s="99"/>
      <c r="C41" s="113">
        <v>1</v>
      </c>
      <c r="D41" s="113">
        <v>8.3891901553139581E-2</v>
      </c>
      <c r="E41" s="555"/>
      <c r="F41" s="555"/>
      <c r="G41" s="494"/>
      <c r="H41" s="521"/>
      <c r="I41" s="523"/>
      <c r="J41" s="522"/>
      <c r="Q41" s="71"/>
      <c r="R41" s="71"/>
    </row>
    <row r="42" spans="1:18" s="522" customFormat="1" ht="12.95" customHeight="1" x14ac:dyDescent="0.2">
      <c r="A42" s="559"/>
      <c r="B42" s="560"/>
      <c r="C42" s="561"/>
      <c r="D42" s="555"/>
      <c r="E42" s="555"/>
      <c r="F42" s="555"/>
      <c r="G42" s="494"/>
      <c r="H42" s="524"/>
      <c r="I42" s="525"/>
    </row>
    <row r="43" spans="1:18" ht="12.95" customHeight="1" x14ac:dyDescent="0.2">
      <c r="A43" s="403" t="s">
        <v>101</v>
      </c>
      <c r="B43" s="404"/>
      <c r="C43" s="406">
        <v>0.68820114903943064</v>
      </c>
      <c r="D43" s="555"/>
      <c r="E43" s="555"/>
      <c r="F43" s="555"/>
      <c r="G43" s="494"/>
      <c r="H43" s="521"/>
      <c r="I43" s="515"/>
      <c r="J43" s="522"/>
    </row>
    <row r="44" spans="1:18" ht="12.95" customHeight="1" thickBot="1" x14ac:dyDescent="0.25">
      <c r="A44" s="407" t="s">
        <v>102</v>
      </c>
      <c r="B44" s="408"/>
      <c r="C44" s="409">
        <v>0.31179885096056942</v>
      </c>
      <c r="D44" s="555"/>
      <c r="E44" s="555"/>
      <c r="F44" s="555"/>
      <c r="G44" s="494"/>
      <c r="H44" s="521"/>
      <c r="I44" s="515"/>
      <c r="J44" s="522"/>
    </row>
    <row r="45" spans="1:18" s="522" customFormat="1" ht="11.1" customHeight="1" x14ac:dyDescent="0.2">
      <c r="A45" s="526"/>
      <c r="B45" s="494"/>
      <c r="C45" s="555"/>
      <c r="D45" s="555"/>
      <c r="E45" s="555"/>
      <c r="F45" s="555"/>
      <c r="G45" s="494"/>
      <c r="H45" s="526"/>
      <c r="I45" s="526"/>
      <c r="J45" s="527"/>
    </row>
    <row r="46" spans="1:18" s="522" customFormat="1" ht="11.1" customHeight="1" x14ac:dyDescent="0.2">
      <c r="A46" s="526"/>
      <c r="B46" s="494"/>
      <c r="C46" s="557"/>
      <c r="D46" s="557"/>
      <c r="E46" s="557"/>
      <c r="F46" s="558"/>
      <c r="G46" s="528"/>
      <c r="H46" s="529"/>
      <c r="I46" s="530"/>
      <c r="J46" s="527"/>
    </row>
    <row r="47" spans="1:18" ht="15" customHeight="1" x14ac:dyDescent="0.2">
      <c r="A47" s="108" t="s">
        <v>129</v>
      </c>
      <c r="B47" s="54"/>
      <c r="C47" s="112">
        <v>2017</v>
      </c>
      <c r="D47" s="112">
        <v>2018</v>
      </c>
      <c r="E47" s="112">
        <v>2019</v>
      </c>
      <c r="F47" s="112">
        <v>2020</v>
      </c>
      <c r="G47" s="112">
        <v>2021</v>
      </c>
      <c r="H47" s="112" t="s">
        <v>145</v>
      </c>
      <c r="I47" s="83"/>
    </row>
    <row r="48" spans="1:18" ht="12.95" customHeight="1" thickBot="1" x14ac:dyDescent="0.25">
      <c r="A48" s="448" t="s">
        <v>45</v>
      </c>
      <c r="B48" s="413"/>
      <c r="C48" s="405">
        <v>4.4505522036810546E-2</v>
      </c>
      <c r="D48" s="405">
        <v>0.19105931858413219</v>
      </c>
      <c r="E48" s="405">
        <v>6.2383741068292226E-2</v>
      </c>
      <c r="F48" s="405">
        <v>9.045672156975533E-2</v>
      </c>
      <c r="G48" s="405">
        <v>5.8203873016266658E-2</v>
      </c>
      <c r="H48" s="405">
        <v>0.55439082372474302</v>
      </c>
      <c r="I48" s="84"/>
    </row>
    <row r="49" spans="1:10" s="522" customFormat="1" ht="11.1" customHeight="1" x14ac:dyDescent="0.2">
      <c r="A49" s="504"/>
      <c r="B49" s="506"/>
      <c r="C49" s="540"/>
      <c r="D49" s="531"/>
      <c r="E49" s="531"/>
      <c r="F49" s="531"/>
      <c r="G49" s="506"/>
      <c r="H49" s="504"/>
      <c r="I49" s="504"/>
    </row>
    <row r="50" spans="1:10" s="522" customFormat="1" ht="11.1" customHeight="1" x14ac:dyDescent="0.2">
      <c r="A50" s="526"/>
      <c r="B50" s="494"/>
      <c r="C50" s="540"/>
      <c r="D50" s="549"/>
      <c r="E50" s="550"/>
      <c r="F50" s="554"/>
      <c r="G50" s="506"/>
      <c r="H50" s="516"/>
      <c r="I50" s="516"/>
      <c r="J50" s="511"/>
    </row>
    <row r="51" spans="1:10" ht="11.1" customHeight="1" x14ac:dyDescent="0.2">
      <c r="A51" s="642" t="s">
        <v>103</v>
      </c>
      <c r="B51" s="642"/>
      <c r="C51" s="642"/>
      <c r="D51" s="642"/>
      <c r="E51" s="642"/>
      <c r="F51" s="642"/>
      <c r="G51" s="642"/>
      <c r="H51" s="642"/>
      <c r="I51" s="107"/>
      <c r="J51" s="71"/>
    </row>
    <row r="52" spans="1:10" ht="11.1" customHeight="1" x14ac:dyDescent="0.2">
      <c r="A52" s="642" t="s">
        <v>104</v>
      </c>
      <c r="B52" s="642"/>
      <c r="C52" s="642"/>
      <c r="D52" s="642"/>
      <c r="E52" s="642"/>
      <c r="F52" s="642"/>
      <c r="G52" s="642"/>
      <c r="H52" s="642"/>
      <c r="I52" s="107"/>
      <c r="J52" s="71"/>
    </row>
    <row r="53" spans="1:10" ht="21.75" customHeight="1" x14ac:dyDescent="0.2">
      <c r="A53" s="111"/>
      <c r="B53" s="55"/>
      <c r="C53" s="66"/>
      <c r="F53" s="62"/>
      <c r="H53" s="65"/>
    </row>
    <row r="54" spans="1:10" ht="18" customHeight="1" x14ac:dyDescent="0.2">
      <c r="C54" s="66"/>
      <c r="F54" s="62"/>
      <c r="H54" s="65"/>
    </row>
    <row r="55" spans="1:10" x14ac:dyDescent="0.2">
      <c r="C55" s="66"/>
      <c r="F55" s="62"/>
      <c r="H55" s="65"/>
    </row>
    <row r="56" spans="1:10" x14ac:dyDescent="0.2">
      <c r="C56" s="66"/>
      <c r="F56" s="62"/>
      <c r="H56" s="65"/>
    </row>
    <row r="57" spans="1:10" x14ac:dyDescent="0.2">
      <c r="C57" s="66"/>
      <c r="F57" s="62"/>
      <c r="H57" s="65"/>
    </row>
    <row r="58" spans="1:10" x14ac:dyDescent="0.2">
      <c r="C58" s="66"/>
      <c r="F58" s="62"/>
      <c r="H58" s="65"/>
    </row>
    <row r="59" spans="1:10" x14ac:dyDescent="0.2">
      <c r="C59" s="66"/>
      <c r="F59" s="62"/>
      <c r="H59" s="65"/>
    </row>
    <row r="60" spans="1:10" x14ac:dyDescent="0.2">
      <c r="C60" s="66"/>
      <c r="F60" s="62"/>
      <c r="H60" s="65"/>
    </row>
    <row r="61" spans="1:10" x14ac:dyDescent="0.2">
      <c r="C61" s="66"/>
      <c r="F61" s="62"/>
      <c r="H61" s="65"/>
    </row>
    <row r="62" spans="1:10" x14ac:dyDescent="0.2">
      <c r="C62" s="66"/>
      <c r="F62" s="62"/>
      <c r="H62" s="65"/>
    </row>
    <row r="63" spans="1:10" x14ac:dyDescent="0.2">
      <c r="C63" s="66"/>
      <c r="F63" s="62"/>
      <c r="H63" s="65"/>
    </row>
    <row r="64" spans="1:10" x14ac:dyDescent="0.2">
      <c r="E64" s="85"/>
      <c r="F64" s="86"/>
    </row>
    <row r="65" spans="3:6" x14ac:dyDescent="0.2">
      <c r="C65" s="87"/>
      <c r="D65" s="87"/>
      <c r="F65" s="88"/>
    </row>
    <row r="66" spans="3:6" x14ac:dyDescent="0.2">
      <c r="D66" s="87"/>
      <c r="F66" s="89"/>
    </row>
    <row r="67" spans="3:6" x14ac:dyDescent="0.2">
      <c r="F67" s="90"/>
    </row>
    <row r="68" spans="3:6" x14ac:dyDescent="0.2">
      <c r="D68" s="91"/>
      <c r="F68" s="88"/>
    </row>
    <row r="73" spans="3:6" x14ac:dyDescent="0.2">
      <c r="C73" s="92"/>
    </row>
  </sheetData>
  <mergeCells count="6">
    <mergeCell ref="A51:H51"/>
    <mergeCell ref="A52:H52"/>
    <mergeCell ref="C31:D31"/>
    <mergeCell ref="A1:H1"/>
    <mergeCell ref="A3:H3"/>
    <mergeCell ref="A2:H2"/>
  </mergeCells>
  <pageMargins left="0.18" right="0.3" top="0.78740157480314965" bottom="0.23622047244094491" header="0" footer="0"/>
  <pageSetup scale="68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2049" r:id="rId4">
          <objectPr defaultSize="0" autoPict="0" r:id="rId5">
            <anchor moveWithCells="1" sizeWithCells="1">
              <from>
                <xdr:col>6</xdr:col>
                <xdr:colOff>0</xdr:colOff>
                <xdr:row>38</xdr:row>
                <xdr:rowOff>0</xdr:rowOff>
              </from>
              <to>
                <xdr:col>6</xdr:col>
                <xdr:colOff>0</xdr:colOff>
                <xdr:row>38</xdr:row>
                <xdr:rowOff>0</xdr:rowOff>
              </to>
            </anchor>
          </objectPr>
        </oleObject>
      </mc:Choice>
      <mc:Fallback>
        <oleObject progId="Word.Picture.8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36"/>
  <sheetViews>
    <sheetView showGridLines="0" zoomScaleNormal="100" zoomScaleSheetLayoutView="110" workbookViewId="0">
      <selection activeCell="A29" sqref="A29"/>
    </sheetView>
  </sheetViews>
  <sheetFormatPr defaultColWidth="9.85546875" defaultRowHeight="11.25" x14ac:dyDescent="0.2"/>
  <cols>
    <col min="1" max="1" width="42.7109375" style="2" customWidth="1"/>
    <col min="2" max="2" width="1.7109375" style="50" customWidth="1"/>
    <col min="3" max="5" width="7.7109375" style="49" customWidth="1"/>
    <col min="6" max="6" width="7.7109375" style="50" customWidth="1"/>
    <col min="7" max="7" width="7.7109375" style="49" customWidth="1"/>
    <col min="8" max="8" width="2.7109375" style="49" customWidth="1"/>
    <col min="9" max="9" width="11.7109375" style="49" customWidth="1"/>
    <col min="10" max="16384" width="9.85546875" style="49"/>
  </cols>
  <sheetData>
    <row r="1" spans="1:11" s="82" customFormat="1" ht="11.1" customHeight="1" x14ac:dyDescent="0.2">
      <c r="A1" s="646" t="s">
        <v>132</v>
      </c>
      <c r="B1" s="646"/>
      <c r="C1" s="646"/>
      <c r="D1" s="646"/>
      <c r="E1" s="646"/>
      <c r="F1" s="646"/>
      <c r="G1" s="646"/>
      <c r="H1" s="646"/>
      <c r="I1" s="121"/>
    </row>
    <row r="2" spans="1:11" s="82" customFormat="1" ht="11.1" customHeight="1" x14ac:dyDescent="0.2">
      <c r="A2" s="647" t="s">
        <v>18</v>
      </c>
      <c r="B2" s="647"/>
      <c r="C2" s="647"/>
      <c r="D2" s="647"/>
      <c r="E2" s="647"/>
      <c r="F2" s="647"/>
      <c r="G2" s="647"/>
      <c r="H2" s="647"/>
      <c r="I2" s="93"/>
    </row>
    <row r="3" spans="1:11" s="82" customFormat="1" ht="11.1" customHeight="1" x14ac:dyDescent="0.2">
      <c r="A3" s="648" t="s">
        <v>19</v>
      </c>
      <c r="B3" s="648"/>
      <c r="C3" s="648"/>
      <c r="D3" s="648"/>
      <c r="E3" s="648"/>
      <c r="F3" s="648"/>
      <c r="G3" s="648"/>
      <c r="H3" s="648"/>
      <c r="I3" s="94"/>
    </row>
    <row r="4" spans="1:11" s="82" customFormat="1" ht="11.1" customHeight="1" x14ac:dyDescent="0.2">
      <c r="A4" s="562"/>
      <c r="B4" s="564"/>
      <c r="C4" s="565"/>
      <c r="D4" s="565"/>
      <c r="E4" s="565"/>
      <c r="F4" s="564"/>
      <c r="G4" s="114"/>
      <c r="H4" s="115"/>
    </row>
    <row r="5" spans="1:11" s="82" customFormat="1" ht="15" customHeight="1" x14ac:dyDescent="0.2">
      <c r="A5" s="562"/>
      <c r="B5" s="115"/>
      <c r="C5" s="650" t="str">
        <f>+'Coca-Cola FEMSA'!C6</f>
        <v>For the first quarter of:</v>
      </c>
      <c r="D5" s="650"/>
      <c r="E5" s="650"/>
      <c r="F5" s="650"/>
      <c r="G5" s="650"/>
      <c r="H5" s="115"/>
    </row>
    <row r="6" spans="1:11" s="196" customFormat="1" ht="15" customHeight="1" x14ac:dyDescent="0.2">
      <c r="A6" s="563"/>
      <c r="B6" s="195"/>
      <c r="C6" s="203">
        <f>+'Consolidated Results'!$C$6</f>
        <v>2017</v>
      </c>
      <c r="D6" s="118" t="s">
        <v>13</v>
      </c>
      <c r="E6" s="203">
        <f>+'Consolidated Results'!$E$6</f>
        <v>2016</v>
      </c>
      <c r="F6" s="118" t="s">
        <v>13</v>
      </c>
      <c r="G6" s="198" t="s">
        <v>65</v>
      </c>
      <c r="H6" s="117"/>
      <c r="J6" s="197"/>
      <c r="K6" s="197"/>
    </row>
    <row r="7" spans="1:11" s="82" customFormat="1" ht="12.95" customHeight="1" x14ac:dyDescent="0.2">
      <c r="A7" s="424" t="s">
        <v>6</v>
      </c>
      <c r="B7" s="125"/>
      <c r="C7" s="317">
        <v>34070</v>
      </c>
      <c r="D7" s="16">
        <v>100</v>
      </c>
      <c r="E7" s="317">
        <v>30451</v>
      </c>
      <c r="F7" s="16">
        <v>100</v>
      </c>
      <c r="G7" s="16">
        <v>11.884667170207885</v>
      </c>
      <c r="H7" s="79"/>
    </row>
    <row r="8" spans="1:11" s="82" customFormat="1" ht="12.95" customHeight="1" x14ac:dyDescent="0.2">
      <c r="A8" s="425" t="s">
        <v>7</v>
      </c>
      <c r="B8" s="125"/>
      <c r="C8" s="320">
        <v>21934</v>
      </c>
      <c r="D8" s="40">
        <v>64.400000000000006</v>
      </c>
      <c r="E8" s="320">
        <v>19962</v>
      </c>
      <c r="F8" s="40">
        <v>65.599999999999994</v>
      </c>
      <c r="G8" s="40">
        <v>9.8787696623584775</v>
      </c>
      <c r="H8" s="79"/>
    </row>
    <row r="9" spans="1:11" s="82" customFormat="1" ht="12.95" customHeight="1" x14ac:dyDescent="0.2">
      <c r="A9" s="426" t="s">
        <v>8</v>
      </c>
      <c r="B9" s="125"/>
      <c r="C9" s="321">
        <v>12136</v>
      </c>
      <c r="D9" s="42">
        <v>35.6</v>
      </c>
      <c r="E9" s="321">
        <v>10489</v>
      </c>
      <c r="F9" s="42">
        <v>34.4</v>
      </c>
      <c r="G9" s="42">
        <v>15.702164171989708</v>
      </c>
      <c r="H9" s="79"/>
    </row>
    <row r="10" spans="1:11" s="82" customFormat="1" ht="12.95" customHeight="1" x14ac:dyDescent="0.2">
      <c r="A10" s="427" t="s">
        <v>16</v>
      </c>
      <c r="B10" s="124"/>
      <c r="C10" s="318">
        <v>775</v>
      </c>
      <c r="D10" s="19">
        <v>2.2999999999999998</v>
      </c>
      <c r="E10" s="318">
        <v>661</v>
      </c>
      <c r="F10" s="19">
        <v>2.2000000000000002</v>
      </c>
      <c r="G10" s="19">
        <v>17.2465960665658</v>
      </c>
      <c r="H10" s="79"/>
    </row>
    <row r="11" spans="1:11" s="82" customFormat="1" ht="12.95" customHeight="1" x14ac:dyDescent="0.2">
      <c r="A11" s="428" t="s">
        <v>17</v>
      </c>
      <c r="B11" s="124"/>
      <c r="C11" s="317">
        <v>9764</v>
      </c>
      <c r="D11" s="16">
        <v>28.600000000000005</v>
      </c>
      <c r="E11" s="317">
        <v>8196</v>
      </c>
      <c r="F11" s="16">
        <v>26.799999999999997</v>
      </c>
      <c r="G11" s="16">
        <v>19.131283552952659</v>
      </c>
      <c r="H11" s="79"/>
    </row>
    <row r="12" spans="1:11" s="82" customFormat="1" ht="12.95" customHeight="1" x14ac:dyDescent="0.2">
      <c r="A12" s="425" t="s">
        <v>71</v>
      </c>
      <c r="B12" s="125"/>
      <c r="C12" s="320">
        <v>68</v>
      </c>
      <c r="D12" s="40">
        <v>0.2</v>
      </c>
      <c r="E12" s="320">
        <v>58</v>
      </c>
      <c r="F12" s="40">
        <v>0.2</v>
      </c>
      <c r="G12" s="40">
        <v>17.241379310344819</v>
      </c>
      <c r="H12" s="79"/>
    </row>
    <row r="13" spans="1:11" s="129" customFormat="1" ht="12.95" customHeight="1" x14ac:dyDescent="0.2">
      <c r="A13" s="429" t="s">
        <v>41</v>
      </c>
      <c r="B13" s="130"/>
      <c r="C13" s="330">
        <v>1529</v>
      </c>
      <c r="D13" s="42">
        <v>4.5</v>
      </c>
      <c r="E13" s="330">
        <v>1574</v>
      </c>
      <c r="F13" s="42">
        <v>5.2</v>
      </c>
      <c r="G13" s="42">
        <v>-2.8589580686149918</v>
      </c>
      <c r="H13" s="192"/>
    </row>
    <row r="14" spans="1:11" s="82" customFormat="1" ht="12.95" customHeight="1" x14ac:dyDescent="0.2">
      <c r="A14" s="430" t="s">
        <v>14</v>
      </c>
      <c r="B14" s="81"/>
      <c r="C14" s="318">
        <v>1014</v>
      </c>
      <c r="D14" s="19">
        <v>3</v>
      </c>
      <c r="E14" s="318">
        <v>838</v>
      </c>
      <c r="F14" s="19">
        <v>2.8</v>
      </c>
      <c r="G14" s="19">
        <v>21.002386634844861</v>
      </c>
      <c r="H14" s="192"/>
    </row>
    <row r="15" spans="1:11" s="82" customFormat="1" ht="12.95" customHeight="1" x14ac:dyDescent="0.2">
      <c r="A15" s="431" t="s">
        <v>60</v>
      </c>
      <c r="B15" s="125"/>
      <c r="C15" s="335">
        <v>117</v>
      </c>
      <c r="D15" s="37">
        <v>0.29999999999999982</v>
      </c>
      <c r="E15" s="335">
        <v>100</v>
      </c>
      <c r="F15" s="37">
        <v>0.19999999999999929</v>
      </c>
      <c r="G15" s="37">
        <v>16.999999999999993</v>
      </c>
      <c r="H15" s="192"/>
    </row>
    <row r="16" spans="1:11" s="82" customFormat="1" ht="12.95" customHeight="1" x14ac:dyDescent="0.2">
      <c r="A16" s="432" t="s">
        <v>72</v>
      </c>
      <c r="B16" s="125"/>
      <c r="C16" s="318">
        <v>2660</v>
      </c>
      <c r="D16" s="19">
        <v>7.8</v>
      </c>
      <c r="E16" s="318">
        <v>2512</v>
      </c>
      <c r="F16" s="19">
        <v>8.1999999999999993</v>
      </c>
      <c r="G16" s="19">
        <v>5.8917197452229342</v>
      </c>
      <c r="H16" s="79"/>
    </row>
    <row r="17" spans="1:10" s="82" customFormat="1" ht="12.95" customHeight="1" thickBot="1" x14ac:dyDescent="0.25">
      <c r="A17" s="433" t="s">
        <v>15</v>
      </c>
      <c r="B17" s="185"/>
      <c r="C17" s="325">
        <v>1625</v>
      </c>
      <c r="D17" s="206"/>
      <c r="E17" s="325">
        <v>1240.1543283962794</v>
      </c>
      <c r="F17" s="206"/>
      <c r="G17" s="206">
        <v>31.032079055950113</v>
      </c>
      <c r="H17" s="186"/>
    </row>
    <row r="18" spans="1:10" s="82" customFormat="1" ht="11.1" customHeight="1" x14ac:dyDescent="0.2">
      <c r="A18" s="221"/>
      <c r="B18" s="125"/>
      <c r="C18" s="207"/>
      <c r="D18" s="30"/>
      <c r="E18" s="207"/>
      <c r="F18" s="31"/>
      <c r="G18" s="208"/>
      <c r="H18" s="125"/>
    </row>
    <row r="19" spans="1:10" s="82" customFormat="1" ht="15" customHeight="1" x14ac:dyDescent="0.2">
      <c r="A19" s="199" t="s">
        <v>50</v>
      </c>
      <c r="B19" s="48"/>
      <c r="C19" s="202"/>
      <c r="D19" s="202"/>
      <c r="E19" s="202"/>
      <c r="F19" s="180"/>
      <c r="G19" s="180"/>
      <c r="H19" s="133"/>
      <c r="I19" s="81"/>
    </row>
    <row r="20" spans="1:10" s="82" customFormat="1" ht="12.95" customHeight="1" x14ac:dyDescent="0.2">
      <c r="A20" s="434" t="s">
        <v>51</v>
      </c>
      <c r="B20" s="187"/>
      <c r="C20" s="213">
        <v>15401</v>
      </c>
      <c r="D20" s="234"/>
      <c r="E20" s="213">
        <v>14198</v>
      </c>
      <c r="F20" s="209"/>
      <c r="G20" s="238">
        <v>8.4730243696295346</v>
      </c>
      <c r="H20" s="189"/>
    </row>
    <row r="21" spans="1:10" s="82" customFormat="1" ht="12.95" customHeight="1" x14ac:dyDescent="0.2">
      <c r="A21" s="435" t="s">
        <v>67</v>
      </c>
      <c r="B21" s="190"/>
      <c r="C21" s="248"/>
      <c r="D21" s="211"/>
      <c r="E21" s="248"/>
      <c r="F21" s="211"/>
      <c r="G21" s="212"/>
      <c r="H21" s="129"/>
    </row>
    <row r="22" spans="1:10" s="183" customFormat="1" ht="12.95" customHeight="1" x14ac:dyDescent="0.2">
      <c r="A22" s="437" t="s">
        <v>79</v>
      </c>
      <c r="B22" s="190"/>
      <c r="C22" s="213">
        <v>176</v>
      </c>
      <c r="D22" s="214"/>
      <c r="E22" s="213">
        <v>137</v>
      </c>
      <c r="F22" s="214"/>
      <c r="G22" s="215">
        <v>28.467153284671532</v>
      </c>
      <c r="H22" s="129"/>
      <c r="I22" s="82"/>
      <c r="J22" s="82"/>
    </row>
    <row r="23" spans="1:10" s="183" customFormat="1" ht="12.95" customHeight="1" x14ac:dyDescent="0.2">
      <c r="A23" s="438" t="s">
        <v>78</v>
      </c>
      <c r="B23" s="190"/>
      <c r="C23" s="331">
        <v>1203</v>
      </c>
      <c r="D23" s="217"/>
      <c r="E23" s="331">
        <v>1191</v>
      </c>
      <c r="F23" s="217"/>
      <c r="G23" s="216">
        <v>1.0075566750629816</v>
      </c>
      <c r="H23" s="189"/>
      <c r="I23" s="82"/>
      <c r="J23" s="82"/>
    </row>
    <row r="24" spans="1:10" s="183" customFormat="1" ht="12.95" customHeight="1" x14ac:dyDescent="0.2">
      <c r="A24" s="222"/>
      <c r="B24" s="190"/>
      <c r="C24" s="331"/>
      <c r="D24" s="217"/>
      <c r="E24" s="331"/>
      <c r="F24" s="218"/>
      <c r="G24" s="146"/>
      <c r="H24" s="189"/>
      <c r="I24" s="82"/>
      <c r="J24" s="82"/>
    </row>
    <row r="25" spans="1:10" s="183" customFormat="1" ht="12.95" customHeight="1" x14ac:dyDescent="0.2">
      <c r="A25" s="436" t="s">
        <v>122</v>
      </c>
      <c r="B25" s="187"/>
      <c r="C25" s="336"/>
      <c r="D25" s="219"/>
      <c r="E25" s="336"/>
      <c r="F25" s="219"/>
      <c r="G25" s="220"/>
      <c r="H25" s="189"/>
      <c r="I25" s="82"/>
      <c r="J25" s="82"/>
    </row>
    <row r="26" spans="1:10" s="183" customFormat="1" ht="12.95" customHeight="1" x14ac:dyDescent="0.2">
      <c r="A26" s="437" t="s">
        <v>109</v>
      </c>
      <c r="B26" s="187"/>
      <c r="C26" s="27">
        <v>698.9369617812531</v>
      </c>
      <c r="D26" s="19"/>
      <c r="E26" s="27">
        <v>661.3893620289507</v>
      </c>
      <c r="F26" s="19"/>
      <c r="G26" s="19">
        <v>5.6770794796452861</v>
      </c>
      <c r="H26" s="189"/>
      <c r="I26" s="82"/>
      <c r="J26" s="82"/>
    </row>
    <row r="27" spans="1:10" s="183" customFormat="1" ht="12.95" customHeight="1" x14ac:dyDescent="0.2">
      <c r="A27" s="438" t="s">
        <v>111</v>
      </c>
      <c r="B27" s="190"/>
      <c r="C27" s="333">
        <v>21.862712547726897</v>
      </c>
      <c r="D27" s="146"/>
      <c r="E27" s="333">
        <v>21.335475608888466</v>
      </c>
      <c r="F27" s="146"/>
      <c r="G27" s="146">
        <v>2.4711749974712705</v>
      </c>
      <c r="H27" s="189"/>
      <c r="I27" s="82"/>
      <c r="J27" s="82"/>
    </row>
    <row r="28" spans="1:10" s="183" customFormat="1" ht="12.95" customHeight="1" thickBot="1" x14ac:dyDescent="0.25">
      <c r="A28" s="439" t="s">
        <v>110</v>
      </c>
      <c r="B28" s="200"/>
      <c r="C28" s="334">
        <v>31.969361544476911</v>
      </c>
      <c r="D28" s="46"/>
      <c r="E28" s="334">
        <v>30.999513399805</v>
      </c>
      <c r="F28" s="46"/>
      <c r="G28" s="46">
        <v>3.1285915109816154</v>
      </c>
      <c r="H28" s="189"/>
      <c r="I28" s="82"/>
      <c r="J28" s="82"/>
    </row>
    <row r="29" spans="1:10" s="183" customFormat="1" ht="11.1" customHeight="1" x14ac:dyDescent="0.2">
      <c r="A29" s="148"/>
      <c r="B29" s="81"/>
      <c r="C29" s="80"/>
      <c r="D29" s="80"/>
      <c r="E29" s="134"/>
      <c r="F29" s="134"/>
      <c r="G29" s="134"/>
      <c r="H29" s="134"/>
      <c r="I29" s="129"/>
      <c r="J29" s="129"/>
    </row>
    <row r="30" spans="1:10" s="183" customFormat="1" ht="11.1" customHeight="1" x14ac:dyDescent="0.2">
      <c r="A30" s="223"/>
      <c r="B30" s="191"/>
      <c r="C30" s="191"/>
      <c r="D30" s="191"/>
      <c r="E30" s="191"/>
      <c r="F30" s="191"/>
      <c r="G30" s="191"/>
      <c r="H30" s="191"/>
      <c r="I30" s="191"/>
      <c r="J30" s="82"/>
    </row>
    <row r="31" spans="1:10" s="183" customFormat="1" ht="19.5" customHeight="1" x14ac:dyDescent="0.2">
      <c r="A31" s="652" t="s">
        <v>130</v>
      </c>
      <c r="B31" s="652"/>
      <c r="C31" s="652"/>
      <c r="D31" s="652"/>
      <c r="E31" s="652"/>
      <c r="F31" s="652"/>
      <c r="G31" s="652"/>
      <c r="H31" s="193"/>
      <c r="I31" s="82"/>
      <c r="J31" s="82"/>
    </row>
    <row r="32" spans="1:10" s="82" customFormat="1" ht="11.1" customHeight="1" x14ac:dyDescent="0.2">
      <c r="A32" s="4"/>
      <c r="B32" s="81"/>
      <c r="F32" s="81"/>
    </row>
    <row r="33" spans="1:9" s="82" customFormat="1" ht="11.1" customHeight="1" x14ac:dyDescent="0.2">
      <c r="A33" s="224"/>
      <c r="B33" s="194"/>
      <c r="C33" s="194"/>
      <c r="D33" s="194"/>
      <c r="E33" s="194"/>
      <c r="F33" s="194"/>
      <c r="G33" s="194"/>
      <c r="H33" s="194"/>
      <c r="I33" s="194"/>
    </row>
    <row r="34" spans="1:9" s="82" customFormat="1" ht="11.1" customHeight="1" x14ac:dyDescent="0.2">
      <c r="A34" s="165"/>
      <c r="B34" s="138"/>
      <c r="C34" s="138"/>
      <c r="D34" s="138"/>
      <c r="E34" s="138"/>
      <c r="F34" s="138"/>
      <c r="G34" s="138"/>
      <c r="H34" s="138"/>
    </row>
    <row r="35" spans="1:9" x14ac:dyDescent="0.2">
      <c r="B35" s="49"/>
      <c r="F35" s="49"/>
    </row>
    <row r="36" spans="1:9" x14ac:dyDescent="0.2">
      <c r="B36" s="49"/>
      <c r="F36" s="49"/>
    </row>
  </sheetData>
  <mergeCells count="5">
    <mergeCell ref="A2:H2"/>
    <mergeCell ref="A1:H1"/>
    <mergeCell ref="C5:G5"/>
    <mergeCell ref="A31:G31"/>
    <mergeCell ref="A3:H3"/>
  </mergeCells>
  <printOptions horizontalCentered="1"/>
  <pageMargins left="0.43307086614173229" right="0.31496062992125984" top="0.78740157480314965" bottom="0.23622047244094491" header="0" footer="0"/>
  <pageSetup scale="44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8"/>
  <sheetViews>
    <sheetView showGridLines="0" zoomScaleNormal="100" zoomScaleSheetLayoutView="100" workbookViewId="0">
      <selection activeCell="A32" sqref="A32:I32"/>
    </sheetView>
  </sheetViews>
  <sheetFormatPr defaultColWidth="9.85546875" defaultRowHeight="11.25" x14ac:dyDescent="0.2"/>
  <cols>
    <col min="1" max="1" width="42.7109375" style="65" customWidth="1"/>
    <col min="2" max="2" width="1.7109375" style="64" customWidth="1"/>
    <col min="3" max="5" width="7.7109375" style="236" customWidth="1"/>
    <col min="6" max="7" width="7.7109375" style="237" customWidth="1"/>
    <col min="8" max="8" width="2.7109375" style="228" customWidth="1"/>
    <col min="9" max="9" width="2.7109375" style="65" customWidth="1"/>
    <col min="10" max="16384" width="9.85546875" style="65"/>
  </cols>
  <sheetData>
    <row r="1" spans="1:9" ht="11.1" customHeight="1" x14ac:dyDescent="0.2">
      <c r="A1" s="646" t="s">
        <v>133</v>
      </c>
      <c r="B1" s="646"/>
      <c r="C1" s="646"/>
      <c r="D1" s="646"/>
      <c r="E1" s="646"/>
      <c r="F1" s="646"/>
      <c r="G1" s="646"/>
      <c r="H1" s="646"/>
      <c r="I1" s="8"/>
    </row>
    <row r="2" spans="1:9" ht="11.1" customHeight="1" x14ac:dyDescent="0.2">
      <c r="A2" s="646" t="s">
        <v>18</v>
      </c>
      <c r="B2" s="646"/>
      <c r="C2" s="646"/>
      <c r="D2" s="646"/>
      <c r="E2" s="646"/>
      <c r="F2" s="646"/>
      <c r="G2" s="646"/>
      <c r="H2" s="646"/>
      <c r="I2" s="9"/>
    </row>
    <row r="3" spans="1:9" ht="11.1" customHeight="1" x14ac:dyDescent="0.2">
      <c r="A3" s="648" t="s">
        <v>19</v>
      </c>
      <c r="B3" s="648"/>
      <c r="C3" s="648"/>
      <c r="D3" s="648"/>
      <c r="E3" s="648"/>
      <c r="F3" s="648"/>
      <c r="G3" s="648"/>
      <c r="H3" s="648"/>
      <c r="I3" s="446"/>
    </row>
    <row r="4" spans="1:9" s="504" customFormat="1" ht="11.1" customHeight="1" x14ac:dyDescent="0.2">
      <c r="A4" s="566"/>
      <c r="B4" s="567"/>
      <c r="C4" s="568"/>
      <c r="D4" s="568"/>
      <c r="E4" s="568"/>
      <c r="F4" s="568"/>
      <c r="G4" s="568"/>
      <c r="H4" s="567"/>
      <c r="I4" s="567"/>
    </row>
    <row r="5" spans="1:9" s="241" customFormat="1" ht="15" customHeight="1" x14ac:dyDescent="0.2">
      <c r="A5" s="569"/>
      <c r="B5" s="240"/>
      <c r="C5" s="654" t="str">
        <f>+'FEMSA Comercio-Retail Division'!C5:G5</f>
        <v>For the first quarter of:</v>
      </c>
      <c r="D5" s="654"/>
      <c r="E5" s="654"/>
      <c r="F5" s="654"/>
      <c r="G5" s="654"/>
      <c r="H5" s="309"/>
      <c r="I5" s="95"/>
    </row>
    <row r="6" spans="1:9" s="230" customFormat="1" ht="15" customHeight="1" x14ac:dyDescent="0.2">
      <c r="A6" s="570"/>
      <c r="B6" s="198"/>
      <c r="C6" s="33">
        <f>+'Coca-Cola FEMSA'!C7</f>
        <v>2017</v>
      </c>
      <c r="D6" s="33" t="str">
        <f>+'FEMSA Comercio-Retail Division'!D6</f>
        <v>% of rev.</v>
      </c>
      <c r="E6" s="33">
        <f>+'Coca-Cola FEMSA'!E7</f>
        <v>2016</v>
      </c>
      <c r="F6" s="33" t="str">
        <f>+'FEMSA Comercio-Retail Division'!F6</f>
        <v>% of rev.</v>
      </c>
      <c r="G6" s="232" t="str">
        <f>+'FEMSA Comercio-Retail Division'!G6</f>
        <v>% Var.</v>
      </c>
      <c r="H6" s="310"/>
      <c r="I6" s="118"/>
    </row>
    <row r="7" spans="1:9" ht="12.95" customHeight="1" x14ac:dyDescent="0.2">
      <c r="A7" s="367" t="s">
        <v>6</v>
      </c>
      <c r="B7" s="125"/>
      <c r="C7" s="337">
        <v>12024</v>
      </c>
      <c r="D7" s="302">
        <v>100</v>
      </c>
      <c r="E7" s="337">
        <v>9512</v>
      </c>
      <c r="F7" s="302">
        <v>100</v>
      </c>
      <c r="G7" s="302">
        <v>26.408746846089159</v>
      </c>
      <c r="H7" s="136"/>
      <c r="I7" s="79"/>
    </row>
    <row r="8" spans="1:9" ht="12.95" customHeight="1" x14ac:dyDescent="0.2">
      <c r="A8" s="414" t="s">
        <v>7</v>
      </c>
      <c r="B8" s="125"/>
      <c r="C8" s="338">
        <v>8610</v>
      </c>
      <c r="D8" s="303">
        <v>71.599999999999994</v>
      </c>
      <c r="E8" s="338">
        <v>6865</v>
      </c>
      <c r="F8" s="303">
        <v>72.2</v>
      </c>
      <c r="G8" s="303">
        <v>25.418790968681716</v>
      </c>
      <c r="H8" s="188"/>
      <c r="I8" s="79"/>
    </row>
    <row r="9" spans="1:9" ht="12.95" customHeight="1" x14ac:dyDescent="0.2">
      <c r="A9" s="415" t="s">
        <v>8</v>
      </c>
      <c r="B9" s="125"/>
      <c r="C9" s="339">
        <v>3414</v>
      </c>
      <c r="D9" s="304">
        <v>28.4</v>
      </c>
      <c r="E9" s="339">
        <v>2647</v>
      </c>
      <c r="F9" s="304">
        <v>27.8</v>
      </c>
      <c r="G9" s="304">
        <v>28.976199471099349</v>
      </c>
      <c r="H9" s="188"/>
      <c r="I9" s="79"/>
    </row>
    <row r="10" spans="1:9" ht="12.95" customHeight="1" x14ac:dyDescent="0.2">
      <c r="A10" s="366" t="s">
        <v>16</v>
      </c>
      <c r="B10" s="124"/>
      <c r="C10" s="332">
        <v>453</v>
      </c>
      <c r="D10" s="301">
        <v>3.8</v>
      </c>
      <c r="E10" s="332">
        <v>338</v>
      </c>
      <c r="F10" s="301">
        <v>3.6</v>
      </c>
      <c r="G10" s="301">
        <v>34.023668639053263</v>
      </c>
      <c r="H10" s="311"/>
      <c r="I10" s="79"/>
    </row>
    <row r="11" spans="1:9" ht="12.95" customHeight="1" x14ac:dyDescent="0.2">
      <c r="A11" s="367" t="s">
        <v>17</v>
      </c>
      <c r="B11" s="124"/>
      <c r="C11" s="337">
        <v>2700</v>
      </c>
      <c r="D11" s="302">
        <v>22.399999999999995</v>
      </c>
      <c r="E11" s="337">
        <v>2045</v>
      </c>
      <c r="F11" s="302">
        <v>21.4</v>
      </c>
      <c r="G11" s="302">
        <v>32.029339853300741</v>
      </c>
      <c r="H11" s="188"/>
      <c r="I11" s="79"/>
    </row>
    <row r="12" spans="1:9" ht="12.95" customHeight="1" x14ac:dyDescent="0.2">
      <c r="A12" s="414" t="s">
        <v>71</v>
      </c>
      <c r="B12" s="125"/>
      <c r="C12" s="338">
        <v>10</v>
      </c>
      <c r="D12" s="303">
        <v>0.1</v>
      </c>
      <c r="E12" s="338">
        <v>15</v>
      </c>
      <c r="F12" s="303">
        <v>0.2</v>
      </c>
      <c r="G12" s="303">
        <v>-33.333333333333336</v>
      </c>
      <c r="H12" s="188"/>
      <c r="I12" s="79"/>
    </row>
    <row r="13" spans="1:9" s="226" customFormat="1" ht="12.95" customHeight="1" x14ac:dyDescent="0.2">
      <c r="A13" s="369" t="s">
        <v>41</v>
      </c>
      <c r="B13" s="130"/>
      <c r="C13" s="340">
        <v>251</v>
      </c>
      <c r="D13" s="304">
        <v>2.1</v>
      </c>
      <c r="E13" s="340">
        <v>249</v>
      </c>
      <c r="F13" s="304">
        <v>2.6</v>
      </c>
      <c r="G13" s="305">
        <v>0.80321285140563248</v>
      </c>
      <c r="H13" s="136"/>
      <c r="I13" s="192"/>
    </row>
    <row r="14" spans="1:9" ht="12.95" customHeight="1" x14ac:dyDescent="0.2">
      <c r="A14" s="416" t="s">
        <v>14</v>
      </c>
      <c r="B14" s="81"/>
      <c r="C14" s="332">
        <v>161</v>
      </c>
      <c r="D14" s="301">
        <v>1.3</v>
      </c>
      <c r="E14" s="332">
        <v>123</v>
      </c>
      <c r="F14" s="301">
        <v>1.3</v>
      </c>
      <c r="G14" s="301">
        <v>30.89430894308942</v>
      </c>
      <c r="H14" s="313"/>
      <c r="I14" s="192"/>
    </row>
    <row r="15" spans="1:9" ht="12.95" customHeight="1" x14ac:dyDescent="0.2">
      <c r="A15" s="414" t="s">
        <v>60</v>
      </c>
      <c r="B15" s="125"/>
      <c r="C15" s="341">
        <v>86</v>
      </c>
      <c r="D15" s="306">
        <v>0.69999999999999951</v>
      </c>
      <c r="E15" s="341">
        <v>50</v>
      </c>
      <c r="F15" s="306">
        <v>0.50000000000000022</v>
      </c>
      <c r="G15" s="307">
        <v>72</v>
      </c>
      <c r="H15" s="188"/>
      <c r="I15" s="192"/>
    </row>
    <row r="16" spans="1:9" ht="12.95" customHeight="1" x14ac:dyDescent="0.2">
      <c r="A16" s="367" t="s">
        <v>72</v>
      </c>
      <c r="B16" s="125"/>
      <c r="C16" s="332">
        <v>498</v>
      </c>
      <c r="D16" s="301">
        <v>4.0999999999999996</v>
      </c>
      <c r="E16" s="332">
        <v>422</v>
      </c>
      <c r="F16" s="301">
        <v>4.4000000000000004</v>
      </c>
      <c r="G16" s="301">
        <v>18.009478672985789</v>
      </c>
      <c r="H16" s="136"/>
      <c r="I16" s="79"/>
    </row>
    <row r="17" spans="1:9" s="227" customFormat="1" ht="12.95" customHeight="1" thickBot="1" x14ac:dyDescent="0.25">
      <c r="A17" s="417" t="s">
        <v>15</v>
      </c>
      <c r="B17" s="185"/>
      <c r="C17" s="342">
        <v>196</v>
      </c>
      <c r="D17" s="499"/>
      <c r="E17" s="342">
        <v>156</v>
      </c>
      <c r="F17" s="499"/>
      <c r="G17" s="308">
        <v>25.641025641025639</v>
      </c>
      <c r="H17" s="188"/>
      <c r="I17" s="186"/>
    </row>
    <row r="18" spans="1:9" s="504" customFormat="1" ht="11.1" customHeight="1" x14ac:dyDescent="0.2">
      <c r="A18" s="582"/>
      <c r="B18" s="503"/>
      <c r="C18" s="179"/>
      <c r="D18" s="472"/>
      <c r="E18" s="179"/>
      <c r="F18" s="29"/>
      <c r="G18" s="483"/>
      <c r="H18" s="583"/>
      <c r="I18" s="584"/>
    </row>
    <row r="19" spans="1:9" ht="15" customHeight="1" x14ac:dyDescent="0.2">
      <c r="A19" s="182" t="s">
        <v>140</v>
      </c>
      <c r="B19" s="121"/>
      <c r="C19" s="294"/>
      <c r="D19" s="575"/>
      <c r="E19" s="294"/>
      <c r="F19" s="580"/>
      <c r="G19" s="180"/>
      <c r="H19" s="312"/>
      <c r="I19" s="133"/>
    </row>
    <row r="20" spans="1:9" ht="12.95" customHeight="1" x14ac:dyDescent="0.2">
      <c r="A20" s="418" t="s">
        <v>51</v>
      </c>
      <c r="B20" s="187"/>
      <c r="C20" s="213">
        <v>2136</v>
      </c>
      <c r="D20" s="576"/>
      <c r="E20" s="213">
        <v>1935</v>
      </c>
      <c r="F20" s="581"/>
      <c r="G20" s="314">
        <v>10.387596899224816</v>
      </c>
      <c r="H20" s="204"/>
      <c r="I20" s="189"/>
    </row>
    <row r="21" spans="1:9" ht="12.95" customHeight="1" x14ac:dyDescent="0.2">
      <c r="A21" s="419" t="s">
        <v>128</v>
      </c>
      <c r="B21" s="190"/>
      <c r="C21" s="210"/>
      <c r="D21" s="577"/>
      <c r="E21" s="210"/>
      <c r="F21" s="577"/>
      <c r="G21" s="212"/>
      <c r="H21" s="188"/>
      <c r="I21" s="129"/>
    </row>
    <row r="22" spans="1:9" ht="12.95" customHeight="1" x14ac:dyDescent="0.2">
      <c r="A22" s="420" t="s">
        <v>79</v>
      </c>
      <c r="B22" s="190"/>
      <c r="C22" s="318">
        <v>16</v>
      </c>
      <c r="D22" s="497"/>
      <c r="E22" s="318">
        <v>35</v>
      </c>
      <c r="F22" s="497"/>
      <c r="G22" s="19">
        <v>-54.285714285714292</v>
      </c>
      <c r="H22" s="188"/>
      <c r="I22" s="129"/>
    </row>
    <row r="23" spans="1:9" ht="12.95" customHeight="1" x14ac:dyDescent="0.2">
      <c r="A23" s="421" t="s">
        <v>78</v>
      </c>
      <c r="B23" s="190"/>
      <c r="C23" s="331">
        <v>201</v>
      </c>
      <c r="D23" s="578"/>
      <c r="E23" s="331">
        <v>1313</v>
      </c>
      <c r="F23" s="578"/>
      <c r="G23" s="216">
        <v>-84.691546077684706</v>
      </c>
      <c r="H23" s="205"/>
      <c r="I23" s="189"/>
    </row>
    <row r="24" spans="1:9" ht="12.95" customHeight="1" x14ac:dyDescent="0.2">
      <c r="A24" s="419"/>
      <c r="B24" s="188"/>
      <c r="C24" s="331"/>
      <c r="D24" s="578"/>
      <c r="E24" s="331"/>
      <c r="F24" s="578"/>
      <c r="G24" s="146"/>
      <c r="H24" s="205"/>
      <c r="I24" s="189"/>
    </row>
    <row r="25" spans="1:9" ht="12.95" customHeight="1" x14ac:dyDescent="0.2">
      <c r="A25" s="422" t="s">
        <v>108</v>
      </c>
      <c r="B25" s="188"/>
      <c r="C25" s="336"/>
      <c r="D25" s="579"/>
      <c r="E25" s="336"/>
      <c r="F25" s="579"/>
      <c r="G25" s="220"/>
      <c r="H25" s="188"/>
      <c r="I25" s="82"/>
    </row>
    <row r="26" spans="1:9" ht="12.95" customHeight="1" thickBot="1" x14ac:dyDescent="0.25">
      <c r="A26" s="423" t="s">
        <v>52</v>
      </c>
      <c r="B26" s="188"/>
      <c r="C26" s="334">
        <v>1639.956187630713</v>
      </c>
      <c r="D26" s="482"/>
      <c r="E26" s="334">
        <v>1359.1228356095387</v>
      </c>
      <c r="F26" s="482"/>
      <c r="G26" s="235">
        <v>20.662838167620535</v>
      </c>
      <c r="H26" s="188"/>
      <c r="I26" s="82"/>
    </row>
    <row r="27" spans="1:9" s="504" customFormat="1" ht="11.1" customHeight="1" x14ac:dyDescent="0.2">
      <c r="B27" s="503"/>
      <c r="C27" s="571"/>
      <c r="D27" s="571"/>
      <c r="E27" s="571"/>
      <c r="F27" s="572"/>
      <c r="G27" s="572"/>
      <c r="H27" s="573"/>
    </row>
    <row r="28" spans="1:9" s="504" customFormat="1" ht="11.1" customHeight="1" x14ac:dyDescent="0.2">
      <c r="A28" s="655"/>
      <c r="B28" s="655"/>
      <c r="C28" s="655"/>
      <c r="D28" s="655"/>
      <c r="E28" s="655"/>
      <c r="F28" s="655"/>
      <c r="G28" s="655"/>
      <c r="H28" s="574"/>
      <c r="I28" s="574"/>
    </row>
    <row r="29" spans="1:9" ht="11.1" customHeight="1" x14ac:dyDescent="0.2">
      <c r="A29" s="656" t="s">
        <v>123</v>
      </c>
      <c r="B29" s="656"/>
      <c r="C29" s="656"/>
      <c r="D29" s="656"/>
      <c r="E29" s="656"/>
      <c r="F29" s="656"/>
      <c r="G29" s="656"/>
      <c r="H29" s="229"/>
      <c r="I29" s="229"/>
    </row>
    <row r="30" spans="1:9" ht="18" customHeight="1" x14ac:dyDescent="0.2">
      <c r="A30" s="657" t="s">
        <v>124</v>
      </c>
      <c r="B30" s="657"/>
      <c r="C30" s="657"/>
      <c r="D30" s="657"/>
      <c r="E30" s="657"/>
      <c r="F30" s="657"/>
      <c r="G30" s="657"/>
      <c r="H30" s="225"/>
      <c r="I30" s="225"/>
    </row>
    <row r="31" spans="1:9" s="227" customFormat="1" ht="10.5" customHeight="1" x14ac:dyDescent="0.2">
      <c r="A31" s="658"/>
      <c r="B31" s="658"/>
      <c r="C31" s="658"/>
      <c r="D31" s="658"/>
      <c r="E31" s="658"/>
      <c r="F31" s="658"/>
      <c r="G31" s="658"/>
      <c r="H31" s="451"/>
      <c r="I31" s="451"/>
    </row>
    <row r="32" spans="1:9" s="227" customFormat="1" x14ac:dyDescent="0.2">
      <c r="A32" s="653"/>
      <c r="B32" s="653"/>
      <c r="C32" s="653"/>
      <c r="D32" s="653"/>
      <c r="E32" s="653"/>
      <c r="F32" s="653"/>
      <c r="G32" s="653"/>
      <c r="H32" s="653"/>
      <c r="I32" s="653"/>
    </row>
    <row r="33" spans="1:9" s="227" customFormat="1" x14ac:dyDescent="0.2">
      <c r="A33" s="183"/>
      <c r="B33" s="183"/>
      <c r="C33" s="160"/>
      <c r="D33" s="160"/>
      <c r="E33" s="160"/>
      <c r="F33" s="160"/>
      <c r="G33" s="160"/>
      <c r="H33" s="183"/>
      <c r="I33" s="183"/>
    </row>
    <row r="34" spans="1:9" s="227" customFormat="1" x14ac:dyDescent="0.2">
      <c r="B34" s="452"/>
      <c r="C34" s="453"/>
      <c r="D34" s="453"/>
      <c r="E34" s="453"/>
      <c r="F34" s="454"/>
      <c r="G34" s="454"/>
      <c r="H34" s="455"/>
    </row>
    <row r="35" spans="1:9" s="227" customFormat="1" x14ac:dyDescent="0.2">
      <c r="B35" s="452"/>
      <c r="C35" s="453"/>
      <c r="D35" s="453"/>
      <c r="E35" s="453"/>
      <c r="F35" s="454"/>
      <c r="G35" s="454"/>
      <c r="H35" s="455"/>
    </row>
    <row r="36" spans="1:9" s="227" customFormat="1" x14ac:dyDescent="0.2">
      <c r="B36" s="452"/>
      <c r="C36" s="453"/>
      <c r="D36" s="453"/>
      <c r="E36" s="453"/>
      <c r="F36" s="454"/>
      <c r="G36" s="454"/>
      <c r="H36" s="455"/>
    </row>
    <row r="37" spans="1:9" s="227" customFormat="1" x14ac:dyDescent="0.2">
      <c r="B37" s="452"/>
      <c r="C37" s="453"/>
      <c r="D37" s="453"/>
      <c r="E37" s="453"/>
      <c r="F37" s="454"/>
      <c r="G37" s="454"/>
      <c r="H37" s="455"/>
    </row>
    <row r="38" spans="1:9" s="227" customFormat="1" x14ac:dyDescent="0.2">
      <c r="B38" s="452"/>
      <c r="C38" s="453"/>
      <c r="D38" s="453"/>
      <c r="E38" s="453"/>
      <c r="F38" s="454"/>
      <c r="G38" s="454"/>
      <c r="H38" s="455"/>
    </row>
    <row r="39" spans="1:9" s="227" customFormat="1" x14ac:dyDescent="0.2">
      <c r="B39" s="452"/>
      <c r="C39" s="453"/>
      <c r="D39" s="453"/>
      <c r="E39" s="453"/>
      <c r="F39" s="454"/>
      <c r="G39" s="454"/>
      <c r="H39" s="455"/>
    </row>
    <row r="40" spans="1:9" s="227" customFormat="1" x14ac:dyDescent="0.2">
      <c r="B40" s="452"/>
      <c r="C40" s="453"/>
      <c r="D40" s="453"/>
      <c r="E40" s="453"/>
      <c r="F40" s="454"/>
      <c r="G40" s="454"/>
      <c r="H40" s="455"/>
    </row>
    <row r="41" spans="1:9" s="227" customFormat="1" x14ac:dyDescent="0.2">
      <c r="B41" s="452"/>
      <c r="C41" s="453"/>
      <c r="D41" s="453"/>
      <c r="E41" s="453"/>
      <c r="F41" s="454"/>
      <c r="G41" s="454"/>
      <c r="H41" s="455"/>
    </row>
    <row r="42" spans="1:9" s="227" customFormat="1" x14ac:dyDescent="0.2">
      <c r="B42" s="452"/>
      <c r="C42" s="453"/>
      <c r="D42" s="453"/>
      <c r="E42" s="453"/>
      <c r="F42" s="454"/>
      <c r="G42" s="454"/>
      <c r="H42" s="455"/>
    </row>
    <row r="43" spans="1:9" s="227" customFormat="1" x14ac:dyDescent="0.2">
      <c r="B43" s="452"/>
      <c r="C43" s="453"/>
      <c r="D43" s="453"/>
      <c r="E43" s="453"/>
      <c r="F43" s="454"/>
      <c r="G43" s="454"/>
      <c r="H43" s="455"/>
    </row>
    <row r="44" spans="1:9" s="227" customFormat="1" x14ac:dyDescent="0.2">
      <c r="B44" s="452"/>
      <c r="C44" s="453"/>
      <c r="D44" s="453"/>
      <c r="E44" s="453"/>
      <c r="F44" s="454"/>
      <c r="G44" s="454"/>
      <c r="H44" s="455"/>
    </row>
    <row r="45" spans="1:9" s="227" customFormat="1" x14ac:dyDescent="0.2">
      <c r="B45" s="452"/>
      <c r="C45" s="453"/>
      <c r="D45" s="453"/>
      <c r="E45" s="453"/>
      <c r="F45" s="454"/>
      <c r="G45" s="454"/>
      <c r="H45" s="455"/>
    </row>
    <row r="46" spans="1:9" s="227" customFormat="1" x14ac:dyDescent="0.2">
      <c r="B46" s="452"/>
      <c r="C46" s="453"/>
      <c r="D46" s="453"/>
      <c r="E46" s="453"/>
      <c r="F46" s="454"/>
      <c r="G46" s="454"/>
      <c r="H46" s="455"/>
    </row>
    <row r="47" spans="1:9" s="227" customFormat="1" x14ac:dyDescent="0.2">
      <c r="B47" s="452"/>
      <c r="C47" s="453"/>
      <c r="D47" s="453"/>
      <c r="E47" s="453"/>
      <c r="F47" s="454"/>
      <c r="G47" s="454"/>
      <c r="H47" s="455"/>
    </row>
    <row r="48" spans="1:9" s="227" customFormat="1" x14ac:dyDescent="0.2">
      <c r="B48" s="452"/>
      <c r="C48" s="453"/>
      <c r="D48" s="453"/>
      <c r="E48" s="453"/>
      <c r="F48" s="454"/>
      <c r="G48" s="454"/>
      <c r="H48" s="455"/>
    </row>
    <row r="49" spans="2:8" s="227" customFormat="1" x14ac:dyDescent="0.2">
      <c r="B49" s="452"/>
      <c r="C49" s="453"/>
      <c r="D49" s="453"/>
      <c r="E49" s="453"/>
      <c r="F49" s="454"/>
      <c r="G49" s="454"/>
      <c r="H49" s="455"/>
    </row>
    <row r="50" spans="2:8" s="227" customFormat="1" x14ac:dyDescent="0.2">
      <c r="B50" s="452"/>
      <c r="C50" s="453"/>
      <c r="D50" s="453"/>
      <c r="E50" s="453"/>
      <c r="F50" s="454"/>
      <c r="G50" s="454"/>
      <c r="H50" s="455"/>
    </row>
    <row r="51" spans="2:8" s="227" customFormat="1" x14ac:dyDescent="0.2">
      <c r="B51" s="452"/>
      <c r="C51" s="453"/>
      <c r="D51" s="453"/>
      <c r="E51" s="453"/>
      <c r="F51" s="454"/>
      <c r="G51" s="454"/>
      <c r="H51" s="455"/>
    </row>
    <row r="52" spans="2:8" s="227" customFormat="1" x14ac:dyDescent="0.2">
      <c r="B52" s="452"/>
      <c r="C52" s="453"/>
      <c r="D52" s="453"/>
      <c r="E52" s="453"/>
      <c r="F52" s="454"/>
      <c r="G52" s="454"/>
      <c r="H52" s="455"/>
    </row>
    <row r="53" spans="2:8" s="227" customFormat="1" x14ac:dyDescent="0.2">
      <c r="B53" s="452"/>
      <c r="C53" s="453"/>
      <c r="D53" s="453"/>
      <c r="E53" s="453"/>
      <c r="F53" s="454"/>
      <c r="G53" s="454"/>
      <c r="H53" s="455"/>
    </row>
    <row r="54" spans="2:8" s="227" customFormat="1" x14ac:dyDescent="0.2">
      <c r="B54" s="452"/>
      <c r="C54" s="453"/>
      <c r="D54" s="453"/>
      <c r="E54" s="453"/>
      <c r="F54" s="454"/>
      <c r="G54" s="454"/>
      <c r="H54" s="455"/>
    </row>
    <row r="55" spans="2:8" s="227" customFormat="1" x14ac:dyDescent="0.2">
      <c r="B55" s="452"/>
      <c r="C55" s="453"/>
      <c r="D55" s="453"/>
      <c r="E55" s="453"/>
      <c r="F55" s="454"/>
      <c r="G55" s="454"/>
      <c r="H55" s="455"/>
    </row>
    <row r="56" spans="2:8" s="227" customFormat="1" x14ac:dyDescent="0.2">
      <c r="B56" s="452"/>
      <c r="C56" s="453"/>
      <c r="D56" s="453"/>
      <c r="E56" s="453"/>
      <c r="F56" s="454"/>
      <c r="G56" s="454"/>
      <c r="H56" s="455"/>
    </row>
    <row r="57" spans="2:8" s="227" customFormat="1" x14ac:dyDescent="0.2">
      <c r="B57" s="452"/>
      <c r="C57" s="453"/>
      <c r="D57" s="453"/>
      <c r="E57" s="453"/>
      <c r="F57" s="454"/>
      <c r="G57" s="454"/>
      <c r="H57" s="455"/>
    </row>
    <row r="58" spans="2:8" s="227" customFormat="1" x14ac:dyDescent="0.2">
      <c r="B58" s="452"/>
      <c r="C58" s="453"/>
      <c r="D58" s="453"/>
      <c r="E58" s="453"/>
      <c r="F58" s="454"/>
      <c r="G58" s="454"/>
      <c r="H58" s="455"/>
    </row>
    <row r="59" spans="2:8" s="227" customFormat="1" x14ac:dyDescent="0.2">
      <c r="B59" s="452"/>
      <c r="C59" s="453"/>
      <c r="D59" s="453"/>
      <c r="E59" s="453"/>
      <c r="F59" s="454"/>
      <c r="G59" s="454"/>
      <c r="H59" s="455"/>
    </row>
    <row r="60" spans="2:8" s="227" customFormat="1" x14ac:dyDescent="0.2">
      <c r="B60" s="452"/>
      <c r="C60" s="453"/>
      <c r="D60" s="453"/>
      <c r="E60" s="453"/>
      <c r="F60" s="454"/>
      <c r="G60" s="454"/>
      <c r="H60" s="455"/>
    </row>
    <row r="61" spans="2:8" s="227" customFormat="1" x14ac:dyDescent="0.2">
      <c r="B61" s="452"/>
      <c r="C61" s="453"/>
      <c r="D61" s="453"/>
      <c r="E61" s="453"/>
      <c r="F61" s="454"/>
      <c r="G61" s="454"/>
      <c r="H61" s="455"/>
    </row>
    <row r="62" spans="2:8" s="227" customFormat="1" x14ac:dyDescent="0.2">
      <c r="B62" s="452"/>
      <c r="C62" s="453"/>
      <c r="D62" s="453"/>
      <c r="E62" s="453"/>
      <c r="F62" s="454"/>
      <c r="G62" s="454"/>
      <c r="H62" s="455"/>
    </row>
    <row r="63" spans="2:8" s="227" customFormat="1" x14ac:dyDescent="0.2">
      <c r="B63" s="452"/>
      <c r="C63" s="453"/>
      <c r="D63" s="453"/>
      <c r="E63" s="453"/>
      <c r="F63" s="454"/>
      <c r="G63" s="454"/>
      <c r="H63" s="455"/>
    </row>
    <row r="64" spans="2:8" s="227" customFormat="1" x14ac:dyDescent="0.2">
      <c r="B64" s="452"/>
      <c r="C64" s="453"/>
      <c r="D64" s="453"/>
      <c r="E64" s="453"/>
      <c r="F64" s="454"/>
      <c r="G64" s="454"/>
      <c r="H64" s="455"/>
    </row>
    <row r="65" spans="2:8" s="227" customFormat="1" x14ac:dyDescent="0.2">
      <c r="B65" s="452"/>
      <c r="C65" s="453"/>
      <c r="D65" s="453"/>
      <c r="E65" s="453"/>
      <c r="F65" s="454"/>
      <c r="G65" s="454"/>
      <c r="H65" s="455"/>
    </row>
    <row r="66" spans="2:8" s="227" customFormat="1" x14ac:dyDescent="0.2">
      <c r="B66" s="452"/>
      <c r="C66" s="453"/>
      <c r="D66" s="453"/>
      <c r="E66" s="453"/>
      <c r="F66" s="454"/>
      <c r="G66" s="454"/>
      <c r="H66" s="455"/>
    </row>
    <row r="67" spans="2:8" s="227" customFormat="1" x14ac:dyDescent="0.2">
      <c r="B67" s="452"/>
      <c r="C67" s="453"/>
      <c r="D67" s="453"/>
      <c r="E67" s="453"/>
      <c r="F67" s="454"/>
      <c r="G67" s="454"/>
      <c r="H67" s="455"/>
    </row>
    <row r="68" spans="2:8" s="227" customFormat="1" x14ac:dyDescent="0.2">
      <c r="B68" s="452"/>
      <c r="C68" s="453"/>
      <c r="D68" s="453"/>
      <c r="E68" s="453"/>
      <c r="F68" s="454"/>
      <c r="G68" s="454"/>
      <c r="H68" s="455"/>
    </row>
    <row r="69" spans="2:8" s="227" customFormat="1" x14ac:dyDescent="0.2">
      <c r="B69" s="452"/>
      <c r="C69" s="453"/>
      <c r="D69" s="453"/>
      <c r="E69" s="453"/>
      <c r="F69" s="454"/>
      <c r="G69" s="454"/>
      <c r="H69" s="455"/>
    </row>
    <row r="70" spans="2:8" s="227" customFormat="1" x14ac:dyDescent="0.2">
      <c r="B70" s="452"/>
      <c r="C70" s="453"/>
      <c r="D70" s="453"/>
      <c r="E70" s="453"/>
      <c r="F70" s="454"/>
      <c r="G70" s="454"/>
      <c r="H70" s="455"/>
    </row>
    <row r="71" spans="2:8" s="227" customFormat="1" x14ac:dyDescent="0.2">
      <c r="B71" s="452"/>
      <c r="C71" s="453"/>
      <c r="D71" s="453"/>
      <c r="E71" s="453"/>
      <c r="F71" s="454"/>
      <c r="G71" s="454"/>
      <c r="H71" s="455"/>
    </row>
    <row r="72" spans="2:8" s="227" customFormat="1" x14ac:dyDescent="0.2">
      <c r="B72" s="452"/>
      <c r="C72" s="453"/>
      <c r="D72" s="453"/>
      <c r="E72" s="453"/>
      <c r="F72" s="454"/>
      <c r="G72" s="454"/>
      <c r="H72" s="455"/>
    </row>
    <row r="73" spans="2:8" s="227" customFormat="1" x14ac:dyDescent="0.2">
      <c r="B73" s="452"/>
      <c r="C73" s="453"/>
      <c r="D73" s="453"/>
      <c r="E73" s="453"/>
      <c r="F73" s="454"/>
      <c r="G73" s="454"/>
      <c r="H73" s="455"/>
    </row>
    <row r="74" spans="2:8" s="227" customFormat="1" x14ac:dyDescent="0.2">
      <c r="B74" s="452"/>
      <c r="C74" s="453"/>
      <c r="D74" s="453"/>
      <c r="E74" s="453"/>
      <c r="F74" s="454"/>
      <c r="G74" s="454"/>
      <c r="H74" s="455"/>
    </row>
    <row r="75" spans="2:8" s="227" customFormat="1" x14ac:dyDescent="0.2">
      <c r="B75" s="452"/>
      <c r="C75" s="453"/>
      <c r="D75" s="453"/>
      <c r="E75" s="453"/>
      <c r="F75" s="454"/>
      <c r="G75" s="454"/>
      <c r="H75" s="455"/>
    </row>
    <row r="76" spans="2:8" s="227" customFormat="1" x14ac:dyDescent="0.2">
      <c r="B76" s="452"/>
      <c r="C76" s="453"/>
      <c r="D76" s="453"/>
      <c r="E76" s="453"/>
      <c r="F76" s="454"/>
      <c r="G76" s="454"/>
      <c r="H76" s="455"/>
    </row>
    <row r="77" spans="2:8" s="227" customFormat="1" x14ac:dyDescent="0.2">
      <c r="B77" s="452"/>
      <c r="C77" s="453"/>
      <c r="D77" s="453"/>
      <c r="E77" s="453"/>
      <c r="F77" s="454"/>
      <c r="G77" s="454"/>
      <c r="H77" s="455"/>
    </row>
    <row r="78" spans="2:8" s="227" customFormat="1" x14ac:dyDescent="0.2">
      <c r="B78" s="452"/>
      <c r="C78" s="453"/>
      <c r="D78" s="453"/>
      <c r="E78" s="453"/>
      <c r="F78" s="454"/>
      <c r="G78" s="454"/>
      <c r="H78" s="455"/>
    </row>
    <row r="79" spans="2:8" s="227" customFormat="1" x14ac:dyDescent="0.2">
      <c r="B79" s="452"/>
      <c r="C79" s="453"/>
      <c r="D79" s="453"/>
      <c r="E79" s="453"/>
      <c r="F79" s="454"/>
      <c r="G79" s="454"/>
      <c r="H79" s="455"/>
    </row>
    <row r="80" spans="2:8" s="227" customFormat="1" x14ac:dyDescent="0.2">
      <c r="B80" s="452"/>
      <c r="C80" s="453"/>
      <c r="D80" s="453"/>
      <c r="E80" s="453"/>
      <c r="F80" s="454"/>
      <c r="G80" s="454"/>
      <c r="H80" s="455"/>
    </row>
    <row r="81" spans="2:8" s="227" customFormat="1" x14ac:dyDescent="0.2">
      <c r="B81" s="452"/>
      <c r="C81" s="453"/>
      <c r="D81" s="453"/>
      <c r="E81" s="453"/>
      <c r="F81" s="454"/>
      <c r="G81" s="454"/>
      <c r="H81" s="455"/>
    </row>
    <row r="82" spans="2:8" s="227" customFormat="1" x14ac:dyDescent="0.2">
      <c r="B82" s="452"/>
      <c r="C82" s="453"/>
      <c r="D82" s="453"/>
      <c r="E82" s="453"/>
      <c r="F82" s="454"/>
      <c r="G82" s="454"/>
      <c r="H82" s="455"/>
    </row>
    <row r="83" spans="2:8" s="227" customFormat="1" x14ac:dyDescent="0.2">
      <c r="B83" s="452"/>
      <c r="C83" s="453"/>
      <c r="D83" s="453"/>
      <c r="E83" s="453"/>
      <c r="F83" s="454"/>
      <c r="G83" s="454"/>
      <c r="H83" s="455"/>
    </row>
    <row r="84" spans="2:8" s="227" customFormat="1" x14ac:dyDescent="0.2">
      <c r="B84" s="452"/>
      <c r="C84" s="453"/>
      <c r="D84" s="453"/>
      <c r="E84" s="453"/>
      <c r="F84" s="454"/>
      <c r="G84" s="454"/>
      <c r="H84" s="455"/>
    </row>
    <row r="85" spans="2:8" s="227" customFormat="1" x14ac:dyDescent="0.2">
      <c r="B85" s="452"/>
      <c r="C85" s="453"/>
      <c r="D85" s="453"/>
      <c r="E85" s="453"/>
      <c r="F85" s="454"/>
      <c r="G85" s="454"/>
      <c r="H85" s="455"/>
    </row>
    <row r="86" spans="2:8" s="227" customFormat="1" x14ac:dyDescent="0.2">
      <c r="B86" s="452"/>
      <c r="C86" s="453"/>
      <c r="D86" s="453"/>
      <c r="E86" s="453"/>
      <c r="F86" s="454"/>
      <c r="G86" s="454"/>
      <c r="H86" s="455"/>
    </row>
    <row r="87" spans="2:8" s="227" customFormat="1" x14ac:dyDescent="0.2">
      <c r="B87" s="452"/>
      <c r="C87" s="453"/>
      <c r="D87" s="453"/>
      <c r="E87" s="453"/>
      <c r="F87" s="454"/>
      <c r="G87" s="454"/>
      <c r="H87" s="455"/>
    </row>
    <row r="88" spans="2:8" s="227" customFormat="1" x14ac:dyDescent="0.2">
      <c r="B88" s="452"/>
      <c r="C88" s="453"/>
      <c r="D88" s="453"/>
      <c r="E88" s="453"/>
      <c r="F88" s="454"/>
      <c r="G88" s="454"/>
      <c r="H88" s="455"/>
    </row>
    <row r="89" spans="2:8" s="227" customFormat="1" x14ac:dyDescent="0.2">
      <c r="B89" s="452"/>
      <c r="C89" s="453"/>
      <c r="D89" s="453"/>
      <c r="E89" s="453"/>
      <c r="F89" s="454"/>
      <c r="G89" s="454"/>
      <c r="H89" s="455"/>
    </row>
    <row r="90" spans="2:8" s="227" customFormat="1" x14ac:dyDescent="0.2">
      <c r="B90" s="452"/>
      <c r="C90" s="453"/>
      <c r="D90" s="453"/>
      <c r="E90" s="453"/>
      <c r="F90" s="454"/>
      <c r="G90" s="454"/>
      <c r="H90" s="455"/>
    </row>
    <row r="91" spans="2:8" s="227" customFormat="1" x14ac:dyDescent="0.2">
      <c r="B91" s="452"/>
      <c r="C91" s="453"/>
      <c r="D91" s="453"/>
      <c r="E91" s="453"/>
      <c r="F91" s="454"/>
      <c r="G91" s="454"/>
      <c r="H91" s="455"/>
    </row>
    <row r="92" spans="2:8" s="227" customFormat="1" x14ac:dyDescent="0.2">
      <c r="B92" s="452"/>
      <c r="C92" s="453"/>
      <c r="D92" s="453"/>
      <c r="E92" s="453"/>
      <c r="F92" s="454"/>
      <c r="G92" s="454"/>
      <c r="H92" s="455"/>
    </row>
    <row r="93" spans="2:8" s="227" customFormat="1" x14ac:dyDescent="0.2">
      <c r="B93" s="452"/>
      <c r="C93" s="453"/>
      <c r="D93" s="453"/>
      <c r="E93" s="453"/>
      <c r="F93" s="454"/>
      <c r="G93" s="454"/>
      <c r="H93" s="455"/>
    </row>
    <row r="94" spans="2:8" s="227" customFormat="1" x14ac:dyDescent="0.2">
      <c r="B94" s="452"/>
      <c r="C94" s="453"/>
      <c r="D94" s="453"/>
      <c r="E94" s="453"/>
      <c r="F94" s="454"/>
      <c r="G94" s="454"/>
      <c r="H94" s="455"/>
    </row>
    <row r="95" spans="2:8" s="227" customFormat="1" x14ac:dyDescent="0.2">
      <c r="B95" s="452"/>
      <c r="C95" s="453"/>
      <c r="D95" s="453"/>
      <c r="E95" s="453"/>
      <c r="F95" s="454"/>
      <c r="G95" s="454"/>
      <c r="H95" s="455"/>
    </row>
    <row r="96" spans="2:8" s="227" customFormat="1" x14ac:dyDescent="0.2">
      <c r="B96" s="452"/>
      <c r="C96" s="453"/>
      <c r="D96" s="453"/>
      <c r="E96" s="453"/>
      <c r="F96" s="454"/>
      <c r="G96" s="454"/>
      <c r="H96" s="455"/>
    </row>
    <row r="97" spans="2:8" s="227" customFormat="1" x14ac:dyDescent="0.2">
      <c r="B97" s="452"/>
      <c r="C97" s="453"/>
      <c r="D97" s="453"/>
      <c r="E97" s="453"/>
      <c r="F97" s="454"/>
      <c r="G97" s="454"/>
      <c r="H97" s="455"/>
    </row>
    <row r="98" spans="2:8" s="227" customFormat="1" x14ac:dyDescent="0.2">
      <c r="B98" s="452"/>
      <c r="C98" s="453"/>
      <c r="D98" s="453"/>
      <c r="E98" s="453"/>
      <c r="F98" s="454"/>
      <c r="G98" s="454"/>
      <c r="H98" s="455"/>
    </row>
    <row r="99" spans="2:8" s="227" customFormat="1" x14ac:dyDescent="0.2">
      <c r="B99" s="452"/>
      <c r="C99" s="453"/>
      <c r="D99" s="453"/>
      <c r="E99" s="453"/>
      <c r="F99" s="454"/>
      <c r="G99" s="454"/>
      <c r="H99" s="455"/>
    </row>
    <row r="100" spans="2:8" s="227" customFormat="1" x14ac:dyDescent="0.2">
      <c r="B100" s="452"/>
      <c r="C100" s="453"/>
      <c r="D100" s="453"/>
      <c r="E100" s="453"/>
      <c r="F100" s="454"/>
      <c r="G100" s="454"/>
      <c r="H100" s="455"/>
    </row>
    <row r="101" spans="2:8" s="227" customFormat="1" x14ac:dyDescent="0.2">
      <c r="B101" s="452"/>
      <c r="C101" s="453"/>
      <c r="D101" s="453"/>
      <c r="E101" s="453"/>
      <c r="F101" s="454"/>
      <c r="G101" s="454"/>
      <c r="H101" s="455"/>
    </row>
    <row r="102" spans="2:8" s="227" customFormat="1" x14ac:dyDescent="0.2">
      <c r="B102" s="452"/>
      <c r="C102" s="453"/>
      <c r="D102" s="453"/>
      <c r="E102" s="453"/>
      <c r="F102" s="454"/>
      <c r="G102" s="454"/>
      <c r="H102" s="455"/>
    </row>
    <row r="103" spans="2:8" s="227" customFormat="1" x14ac:dyDescent="0.2">
      <c r="B103" s="452"/>
      <c r="C103" s="453"/>
      <c r="D103" s="453"/>
      <c r="E103" s="453"/>
      <c r="F103" s="454"/>
      <c r="G103" s="454"/>
      <c r="H103" s="455"/>
    </row>
    <row r="104" spans="2:8" s="227" customFormat="1" x14ac:dyDescent="0.2">
      <c r="B104" s="452"/>
      <c r="C104" s="453"/>
      <c r="D104" s="453"/>
      <c r="E104" s="453"/>
      <c r="F104" s="454"/>
      <c r="G104" s="454"/>
      <c r="H104" s="455"/>
    </row>
    <row r="105" spans="2:8" s="227" customFormat="1" x14ac:dyDescent="0.2">
      <c r="B105" s="452"/>
      <c r="C105" s="453"/>
      <c r="D105" s="453"/>
      <c r="E105" s="453"/>
      <c r="F105" s="454"/>
      <c r="G105" s="454"/>
      <c r="H105" s="455"/>
    </row>
    <row r="106" spans="2:8" s="227" customFormat="1" x14ac:dyDescent="0.2">
      <c r="B106" s="452"/>
      <c r="C106" s="453"/>
      <c r="D106" s="453"/>
      <c r="E106" s="453"/>
      <c r="F106" s="454"/>
      <c r="G106" s="454"/>
      <c r="H106" s="455"/>
    </row>
    <row r="107" spans="2:8" s="227" customFormat="1" x14ac:dyDescent="0.2">
      <c r="B107" s="452"/>
      <c r="C107" s="453"/>
      <c r="D107" s="453"/>
      <c r="E107" s="453"/>
      <c r="F107" s="454"/>
      <c r="G107" s="454"/>
      <c r="H107" s="455"/>
    </row>
    <row r="108" spans="2:8" s="227" customFormat="1" x14ac:dyDescent="0.2">
      <c r="B108" s="452"/>
      <c r="C108" s="453"/>
      <c r="D108" s="453"/>
      <c r="E108" s="453"/>
      <c r="F108" s="454"/>
      <c r="G108" s="454"/>
      <c r="H108" s="455"/>
    </row>
    <row r="109" spans="2:8" s="227" customFormat="1" x14ac:dyDescent="0.2">
      <c r="B109" s="452"/>
      <c r="C109" s="453"/>
      <c r="D109" s="453"/>
      <c r="E109" s="453"/>
      <c r="F109" s="454"/>
      <c r="G109" s="454"/>
      <c r="H109" s="455"/>
    </row>
    <row r="110" spans="2:8" s="227" customFormat="1" x14ac:dyDescent="0.2">
      <c r="B110" s="452"/>
      <c r="C110" s="453"/>
      <c r="D110" s="453"/>
      <c r="E110" s="453"/>
      <c r="F110" s="454"/>
      <c r="G110" s="454"/>
      <c r="H110" s="455"/>
    </row>
    <row r="111" spans="2:8" s="227" customFormat="1" x14ac:dyDescent="0.2">
      <c r="B111" s="452"/>
      <c r="C111" s="453"/>
      <c r="D111" s="453"/>
      <c r="E111" s="453"/>
      <c r="F111" s="454"/>
      <c r="G111" s="454"/>
      <c r="H111" s="455"/>
    </row>
    <row r="112" spans="2:8" s="227" customFormat="1" x14ac:dyDescent="0.2">
      <c r="B112" s="452"/>
      <c r="C112" s="453"/>
      <c r="D112" s="453"/>
      <c r="E112" s="453"/>
      <c r="F112" s="454"/>
      <c r="G112" s="454"/>
      <c r="H112" s="455"/>
    </row>
    <row r="113" spans="2:8" s="227" customFormat="1" x14ac:dyDescent="0.2">
      <c r="B113" s="452"/>
      <c r="C113" s="453"/>
      <c r="D113" s="453"/>
      <c r="E113" s="453"/>
      <c r="F113" s="454"/>
      <c r="G113" s="454"/>
      <c r="H113" s="455"/>
    </row>
    <row r="114" spans="2:8" s="227" customFormat="1" x14ac:dyDescent="0.2">
      <c r="B114" s="452"/>
      <c r="C114" s="453"/>
      <c r="D114" s="453"/>
      <c r="E114" s="453"/>
      <c r="F114" s="454"/>
      <c r="G114" s="454"/>
      <c r="H114" s="455"/>
    </row>
    <row r="115" spans="2:8" s="227" customFormat="1" x14ac:dyDescent="0.2">
      <c r="B115" s="452"/>
      <c r="C115" s="453"/>
      <c r="D115" s="453"/>
      <c r="E115" s="453"/>
      <c r="F115" s="454"/>
      <c r="G115" s="454"/>
      <c r="H115" s="455"/>
    </row>
    <row r="116" spans="2:8" s="227" customFormat="1" x14ac:dyDescent="0.2">
      <c r="B116" s="452"/>
      <c r="C116" s="453"/>
      <c r="D116" s="453"/>
      <c r="E116" s="453"/>
      <c r="F116" s="454"/>
      <c r="G116" s="454"/>
      <c r="H116" s="455"/>
    </row>
    <row r="117" spans="2:8" s="227" customFormat="1" x14ac:dyDescent="0.2">
      <c r="B117" s="452"/>
      <c r="C117" s="453"/>
      <c r="D117" s="453"/>
      <c r="E117" s="453"/>
      <c r="F117" s="454"/>
      <c r="G117" s="454"/>
      <c r="H117" s="455"/>
    </row>
    <row r="118" spans="2:8" s="227" customFormat="1" x14ac:dyDescent="0.2">
      <c r="B118" s="452"/>
      <c r="C118" s="453"/>
      <c r="D118" s="453"/>
      <c r="E118" s="453"/>
      <c r="F118" s="454"/>
      <c r="G118" s="454"/>
      <c r="H118" s="455"/>
    </row>
    <row r="119" spans="2:8" s="227" customFormat="1" x14ac:dyDescent="0.2">
      <c r="B119" s="452"/>
      <c r="C119" s="453"/>
      <c r="D119" s="453"/>
      <c r="E119" s="453"/>
      <c r="F119" s="454"/>
      <c r="G119" s="454"/>
      <c r="H119" s="455"/>
    </row>
    <row r="120" spans="2:8" s="227" customFormat="1" x14ac:dyDescent="0.2">
      <c r="B120" s="452"/>
      <c r="C120" s="453"/>
      <c r="D120" s="453"/>
      <c r="E120" s="453"/>
      <c r="F120" s="454"/>
      <c r="G120" s="454"/>
      <c r="H120" s="455"/>
    </row>
    <row r="121" spans="2:8" s="227" customFormat="1" x14ac:dyDescent="0.2">
      <c r="B121" s="452"/>
      <c r="C121" s="453"/>
      <c r="D121" s="453"/>
      <c r="E121" s="453"/>
      <c r="F121" s="454"/>
      <c r="G121" s="454"/>
      <c r="H121" s="455"/>
    </row>
    <row r="122" spans="2:8" s="227" customFormat="1" x14ac:dyDescent="0.2">
      <c r="B122" s="452"/>
      <c r="C122" s="453"/>
      <c r="D122" s="453"/>
      <c r="E122" s="453"/>
      <c r="F122" s="454"/>
      <c r="G122" s="454"/>
      <c r="H122" s="455"/>
    </row>
    <row r="123" spans="2:8" s="227" customFormat="1" x14ac:dyDescent="0.2">
      <c r="B123" s="452"/>
      <c r="C123" s="453"/>
      <c r="D123" s="453"/>
      <c r="E123" s="453"/>
      <c r="F123" s="454"/>
      <c r="G123" s="454"/>
      <c r="H123" s="455"/>
    </row>
    <row r="124" spans="2:8" s="227" customFormat="1" x14ac:dyDescent="0.2">
      <c r="B124" s="452"/>
      <c r="C124" s="453"/>
      <c r="D124" s="453"/>
      <c r="E124" s="453"/>
      <c r="F124" s="454"/>
      <c r="G124" s="454"/>
      <c r="H124" s="455"/>
    </row>
    <row r="125" spans="2:8" s="227" customFormat="1" x14ac:dyDescent="0.2">
      <c r="B125" s="452"/>
      <c r="C125" s="453"/>
      <c r="D125" s="453"/>
      <c r="E125" s="453"/>
      <c r="F125" s="454"/>
      <c r="G125" s="454"/>
      <c r="H125" s="455"/>
    </row>
    <row r="126" spans="2:8" s="227" customFormat="1" x14ac:dyDescent="0.2">
      <c r="B126" s="452"/>
      <c r="C126" s="453"/>
      <c r="D126" s="453"/>
      <c r="E126" s="453"/>
      <c r="F126" s="454"/>
      <c r="G126" s="454"/>
      <c r="H126" s="455"/>
    </row>
    <row r="127" spans="2:8" s="227" customFormat="1" x14ac:dyDescent="0.2">
      <c r="B127" s="452"/>
      <c r="C127" s="453"/>
      <c r="D127" s="453"/>
      <c r="E127" s="453"/>
      <c r="F127" s="454"/>
      <c r="G127" s="454"/>
      <c r="H127" s="455"/>
    </row>
    <row r="128" spans="2:8" s="227" customFormat="1" x14ac:dyDescent="0.2">
      <c r="B128" s="452"/>
      <c r="C128" s="453"/>
      <c r="D128" s="453"/>
      <c r="E128" s="453"/>
      <c r="F128" s="454"/>
      <c r="G128" s="454"/>
      <c r="H128" s="455"/>
    </row>
  </sheetData>
  <mergeCells count="9">
    <mergeCell ref="A1:H1"/>
    <mergeCell ref="A2:H2"/>
    <mergeCell ref="A3:H3"/>
    <mergeCell ref="A32:I32"/>
    <mergeCell ref="C5:G5"/>
    <mergeCell ref="A28:G28"/>
    <mergeCell ref="A29:G29"/>
    <mergeCell ref="A30:G30"/>
    <mergeCell ref="A31:G31"/>
  </mergeCells>
  <printOptions horizontalCentered="1"/>
  <pageMargins left="0.43307086614173229" right="0.31496062992125984" top="0.78740157480314965" bottom="0.23622047244094491" header="0" footer="0"/>
  <pageSetup scale="44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zoomScaleNormal="100" zoomScaleSheetLayoutView="120" workbookViewId="0">
      <selection activeCell="J33" sqref="J33:J34"/>
    </sheetView>
  </sheetViews>
  <sheetFormatPr defaultColWidth="9.85546875" defaultRowHeight="11.25" x14ac:dyDescent="0.2"/>
  <cols>
    <col min="1" max="1" width="42.7109375" style="52" customWidth="1"/>
    <col min="2" max="2" width="1.7109375" style="81" customWidth="1"/>
    <col min="3" max="5" width="7.7109375" style="149" customWidth="1"/>
    <col min="6" max="6" width="7.7109375" style="157" customWidth="1"/>
    <col min="7" max="7" width="7.7109375" style="149" customWidth="1"/>
    <col min="8" max="8" width="2.7109375" style="82" customWidth="1"/>
    <col min="9" max="16384" width="9.85546875" style="82"/>
  </cols>
  <sheetData>
    <row r="1" spans="1:8" ht="11.1" customHeight="1" x14ac:dyDescent="0.2">
      <c r="A1" s="646" t="s">
        <v>134</v>
      </c>
      <c r="B1" s="646"/>
      <c r="C1" s="646"/>
      <c r="D1" s="646"/>
      <c r="E1" s="646"/>
      <c r="F1" s="646"/>
      <c r="G1" s="646"/>
      <c r="H1" s="646"/>
    </row>
    <row r="2" spans="1:8" ht="11.1" customHeight="1" x14ac:dyDescent="0.2">
      <c r="A2" s="647" t="s">
        <v>18</v>
      </c>
      <c r="B2" s="647"/>
      <c r="C2" s="647"/>
      <c r="D2" s="647"/>
      <c r="E2" s="647"/>
      <c r="F2" s="647"/>
      <c r="G2" s="647"/>
      <c r="H2" s="647"/>
    </row>
    <row r="3" spans="1:8" ht="11.1" customHeight="1" x14ac:dyDescent="0.2">
      <c r="A3" s="648" t="s">
        <v>19</v>
      </c>
      <c r="B3" s="648"/>
      <c r="C3" s="648"/>
      <c r="D3" s="648"/>
      <c r="E3" s="648"/>
      <c r="F3" s="648"/>
      <c r="G3" s="648"/>
      <c r="H3" s="648"/>
    </row>
    <row r="4" spans="1:8" ht="11.1" customHeight="1" x14ac:dyDescent="0.2">
      <c r="A4" s="585"/>
      <c r="B4" s="115"/>
      <c r="C4" s="495"/>
      <c r="D4" s="495"/>
      <c r="E4" s="495"/>
      <c r="F4" s="467"/>
      <c r="G4" s="495"/>
      <c r="H4" s="587"/>
    </row>
    <row r="5" spans="1:8" s="247" customFormat="1" ht="15" customHeight="1" x14ac:dyDescent="0.2">
      <c r="A5" s="586"/>
      <c r="B5" s="240"/>
      <c r="C5" s="654" t="str">
        <f>+'FEMSA Comercio-Retail Division'!C5:G5</f>
        <v>For the first quarter of:</v>
      </c>
      <c r="D5" s="654"/>
      <c r="E5" s="654"/>
      <c r="F5" s="654"/>
      <c r="G5" s="654"/>
      <c r="H5" s="599"/>
    </row>
    <row r="6" spans="1:8" s="246" customFormat="1" ht="15" customHeight="1" x14ac:dyDescent="0.2">
      <c r="A6" s="570"/>
      <c r="B6" s="195"/>
      <c r="C6" s="33">
        <f>+'Consolidated Results'!C6</f>
        <v>2017</v>
      </c>
      <c r="D6" s="33" t="str">
        <f>+'FEMSA Comercio-Retail Division'!D6</f>
        <v>% of rev.</v>
      </c>
      <c r="E6" s="33">
        <f>+'Consolidated Results'!E6</f>
        <v>2016</v>
      </c>
      <c r="F6" s="33" t="str">
        <f>+'FEMSA Comercio-Retail Division'!F6</f>
        <v>% of rev.</v>
      </c>
      <c r="G6" s="232" t="str">
        <f>+'FEMSA Comercio-Retail Division'!G6</f>
        <v>% Var.</v>
      </c>
      <c r="H6" s="601"/>
    </row>
    <row r="7" spans="1:8" ht="12.95" customHeight="1" x14ac:dyDescent="0.2">
      <c r="A7" s="364" t="s">
        <v>6</v>
      </c>
      <c r="B7" s="125"/>
      <c r="C7" s="317">
        <v>9113.7469999999994</v>
      </c>
      <c r="D7" s="16">
        <v>100</v>
      </c>
      <c r="E7" s="317">
        <v>6078.0339999999997</v>
      </c>
      <c r="F7" s="16">
        <v>100</v>
      </c>
      <c r="G7" s="16">
        <v>49.94564031724731</v>
      </c>
      <c r="H7" s="602"/>
    </row>
    <row r="8" spans="1:8" ht="12.95" customHeight="1" x14ac:dyDescent="0.2">
      <c r="A8" s="365" t="s">
        <v>7</v>
      </c>
      <c r="B8" s="125"/>
      <c r="C8" s="320">
        <v>8491.7469999999994</v>
      </c>
      <c r="D8" s="40">
        <v>93.2</v>
      </c>
      <c r="E8" s="320">
        <v>5613.0339999999997</v>
      </c>
      <c r="F8" s="40">
        <v>92.3</v>
      </c>
      <c r="G8" s="40">
        <v>51.286220607250897</v>
      </c>
      <c r="H8" s="525"/>
    </row>
    <row r="9" spans="1:8" ht="12.95" customHeight="1" x14ac:dyDescent="0.2">
      <c r="A9" s="440" t="s">
        <v>8</v>
      </c>
      <c r="B9" s="125"/>
      <c r="C9" s="321">
        <v>622</v>
      </c>
      <c r="D9" s="42">
        <v>6.8</v>
      </c>
      <c r="E9" s="321">
        <v>465</v>
      </c>
      <c r="F9" s="42">
        <v>7.7</v>
      </c>
      <c r="G9" s="42">
        <v>33.763440860215056</v>
      </c>
      <c r="H9" s="525"/>
    </row>
    <row r="10" spans="1:8" ht="12.95" customHeight="1" x14ac:dyDescent="0.2">
      <c r="A10" s="366" t="s">
        <v>16</v>
      </c>
      <c r="B10" s="124"/>
      <c r="C10" s="318">
        <v>37</v>
      </c>
      <c r="D10" s="19">
        <v>0.4</v>
      </c>
      <c r="E10" s="318">
        <v>32</v>
      </c>
      <c r="F10" s="19">
        <v>0.5</v>
      </c>
      <c r="G10" s="19">
        <v>15.625</v>
      </c>
      <c r="H10" s="603"/>
    </row>
    <row r="11" spans="1:8" ht="12.95" customHeight="1" x14ac:dyDescent="0.2">
      <c r="A11" s="367" t="s">
        <v>17</v>
      </c>
      <c r="B11" s="124"/>
      <c r="C11" s="317">
        <v>521</v>
      </c>
      <c r="D11" s="16">
        <v>5.6999999999999993</v>
      </c>
      <c r="E11" s="317">
        <v>404</v>
      </c>
      <c r="F11" s="16">
        <v>6.7</v>
      </c>
      <c r="G11" s="16">
        <v>28.960396039603964</v>
      </c>
      <c r="H11" s="525"/>
    </row>
    <row r="12" spans="1:8" ht="12.95" customHeight="1" x14ac:dyDescent="0.2">
      <c r="A12" s="365" t="s">
        <v>71</v>
      </c>
      <c r="B12" s="125"/>
      <c r="C12" s="320">
        <v>2</v>
      </c>
      <c r="D12" s="40">
        <v>0</v>
      </c>
      <c r="E12" s="320">
        <v>0</v>
      </c>
      <c r="F12" s="40">
        <v>0</v>
      </c>
      <c r="G12" s="40">
        <v>0</v>
      </c>
      <c r="H12" s="525"/>
    </row>
    <row r="13" spans="1:8" s="129" customFormat="1" ht="12.95" customHeight="1" x14ac:dyDescent="0.2">
      <c r="A13" s="369" t="s">
        <v>41</v>
      </c>
      <c r="B13" s="130"/>
      <c r="C13" s="330">
        <v>62</v>
      </c>
      <c r="D13" s="42">
        <v>0.7</v>
      </c>
      <c r="E13" s="330">
        <v>29</v>
      </c>
      <c r="F13" s="42">
        <v>0.5</v>
      </c>
      <c r="G13" s="42">
        <v>113.79310344827584</v>
      </c>
      <c r="H13" s="602"/>
    </row>
    <row r="14" spans="1:8" ht="12.95" customHeight="1" x14ac:dyDescent="0.2">
      <c r="A14" s="361" t="s">
        <v>14</v>
      </c>
      <c r="C14" s="318">
        <v>24</v>
      </c>
      <c r="D14" s="19">
        <v>0.3</v>
      </c>
      <c r="E14" s="318">
        <v>19</v>
      </c>
      <c r="F14" s="19">
        <v>0.3</v>
      </c>
      <c r="G14" s="19">
        <v>26.315789473684205</v>
      </c>
      <c r="H14" s="607"/>
    </row>
    <row r="15" spans="1:8" ht="12.95" customHeight="1" x14ac:dyDescent="0.2">
      <c r="A15" s="362" t="s">
        <v>60</v>
      </c>
      <c r="B15" s="125"/>
      <c r="C15" s="335">
        <v>6</v>
      </c>
      <c r="D15" s="37">
        <v>0</v>
      </c>
      <c r="E15" s="335">
        <v>4</v>
      </c>
      <c r="F15" s="37">
        <v>0.10000000000000003</v>
      </c>
      <c r="G15" s="37">
        <v>50</v>
      </c>
      <c r="H15" s="525"/>
    </row>
    <row r="16" spans="1:8" ht="12.95" customHeight="1" x14ac:dyDescent="0.2">
      <c r="A16" s="368" t="s">
        <v>72</v>
      </c>
      <c r="B16" s="125"/>
      <c r="C16" s="318">
        <v>92</v>
      </c>
      <c r="D16" s="19">
        <v>1</v>
      </c>
      <c r="E16" s="318">
        <v>52</v>
      </c>
      <c r="F16" s="19">
        <v>0.9</v>
      </c>
      <c r="G16" s="19">
        <v>76.92307692307692</v>
      </c>
      <c r="H16" s="602"/>
    </row>
    <row r="17" spans="1:8" ht="12.95" customHeight="1" thickBot="1" x14ac:dyDescent="0.25">
      <c r="A17" s="441" t="s">
        <v>15</v>
      </c>
      <c r="B17" s="185"/>
      <c r="C17" s="325">
        <v>38</v>
      </c>
      <c r="D17" s="499"/>
      <c r="E17" s="325">
        <v>35</v>
      </c>
      <c r="F17" s="499"/>
      <c r="G17" s="206">
        <v>8.5714285714285623</v>
      </c>
      <c r="H17" s="605"/>
    </row>
    <row r="18" spans="1:8" s="526" customFormat="1" ht="11.1" customHeight="1" x14ac:dyDescent="0.2">
      <c r="A18" s="597"/>
      <c r="B18" s="525"/>
      <c r="C18" s="472"/>
      <c r="D18" s="472"/>
      <c r="E18" s="472"/>
      <c r="F18" s="593"/>
      <c r="G18" s="478"/>
      <c r="H18" s="598"/>
    </row>
    <row r="19" spans="1:8" ht="15" customHeight="1" x14ac:dyDescent="0.2">
      <c r="A19" s="182" t="s">
        <v>141</v>
      </c>
      <c r="B19" s="125"/>
      <c r="C19" s="243"/>
      <c r="D19" s="467"/>
      <c r="E19" s="180"/>
      <c r="F19" s="580"/>
      <c r="G19" s="180"/>
      <c r="H19" s="608"/>
    </row>
    <row r="20" spans="1:8" s="246" customFormat="1" ht="12.95" customHeight="1" x14ac:dyDescent="0.2">
      <c r="A20" s="363" t="s">
        <v>75</v>
      </c>
      <c r="B20" s="245"/>
      <c r="C20" s="234">
        <v>388</v>
      </c>
      <c r="D20" s="576"/>
      <c r="E20" s="234">
        <v>319</v>
      </c>
      <c r="F20" s="581"/>
      <c r="G20" s="27">
        <v>21.630094043887137</v>
      </c>
      <c r="H20" s="610"/>
    </row>
    <row r="21" spans="1:8" ht="12.95" customHeight="1" x14ac:dyDescent="0.2">
      <c r="A21" s="442" t="s">
        <v>76</v>
      </c>
      <c r="B21" s="190"/>
      <c r="C21" s="239"/>
      <c r="D21" s="577"/>
      <c r="E21" s="239"/>
      <c r="F21" s="577"/>
      <c r="G21" s="242"/>
      <c r="H21" s="606"/>
    </row>
    <row r="22" spans="1:8" ht="12.95" customHeight="1" x14ac:dyDescent="0.2">
      <c r="A22" s="420" t="s">
        <v>79</v>
      </c>
      <c r="B22" s="253"/>
      <c r="C22" s="213">
        <v>6</v>
      </c>
      <c r="D22" s="497"/>
      <c r="E22" s="213">
        <v>12</v>
      </c>
      <c r="F22" s="594"/>
      <c r="G22" s="19">
        <v>-50</v>
      </c>
      <c r="H22" s="606"/>
    </row>
    <row r="23" spans="1:8" ht="12.95" customHeight="1" x14ac:dyDescent="0.2">
      <c r="A23" s="421" t="s">
        <v>78</v>
      </c>
      <c r="B23" s="190"/>
      <c r="C23" s="343">
        <v>69</v>
      </c>
      <c r="D23" s="588"/>
      <c r="E23" s="343">
        <v>87</v>
      </c>
      <c r="F23" s="578"/>
      <c r="G23" s="146">
        <v>-20.68965517241379</v>
      </c>
      <c r="H23" s="604"/>
    </row>
    <row r="24" spans="1:8" s="129" customFormat="1" ht="12.95" customHeight="1" x14ac:dyDescent="0.2">
      <c r="A24" s="293"/>
      <c r="B24" s="190"/>
      <c r="C24" s="344"/>
      <c r="D24" s="588"/>
      <c r="E24" s="344"/>
      <c r="F24" s="578"/>
      <c r="G24" s="146"/>
      <c r="H24" s="604"/>
    </row>
    <row r="25" spans="1:8" ht="12.95" customHeight="1" x14ac:dyDescent="0.2">
      <c r="A25" s="361" t="s">
        <v>126</v>
      </c>
      <c r="B25" s="190"/>
      <c r="C25" s="345">
        <v>631.14400000000001</v>
      </c>
      <c r="D25" s="589"/>
      <c r="E25" s="27">
        <v>520.71703785999978</v>
      </c>
      <c r="F25" s="595"/>
      <c r="G25" s="19">
        <v>21.206711920513289</v>
      </c>
      <c r="H25" s="604"/>
    </row>
    <row r="26" spans="1:8" ht="12.95" customHeight="1" x14ac:dyDescent="0.2">
      <c r="A26" s="201"/>
      <c r="B26" s="190"/>
      <c r="C26" s="177"/>
      <c r="D26" s="578"/>
      <c r="E26" s="239"/>
      <c r="F26" s="578"/>
      <c r="G26" s="146"/>
      <c r="H26" s="604"/>
    </row>
    <row r="27" spans="1:8" ht="12.95" customHeight="1" x14ac:dyDescent="0.2">
      <c r="A27" s="443" t="s">
        <v>127</v>
      </c>
      <c r="B27" s="187"/>
      <c r="C27" s="177"/>
      <c r="D27" s="578"/>
      <c r="E27" s="220"/>
      <c r="F27" s="578"/>
      <c r="G27" s="220"/>
      <c r="H27" s="611"/>
    </row>
    <row r="28" spans="1:8" ht="12.95" customHeight="1" x14ac:dyDescent="0.2">
      <c r="A28" s="373" t="s">
        <v>109</v>
      </c>
      <c r="B28" s="187"/>
      <c r="C28" s="27">
        <v>8125.579849946409</v>
      </c>
      <c r="D28" s="590"/>
      <c r="E28" s="27">
        <v>6512.3042782885614</v>
      </c>
      <c r="F28" s="595"/>
      <c r="G28" s="19">
        <v>24.772730245980124</v>
      </c>
      <c r="H28" s="604"/>
    </row>
    <row r="29" spans="1:8" ht="12.95" customHeight="1" x14ac:dyDescent="0.2">
      <c r="A29" s="444" t="s">
        <v>120</v>
      </c>
      <c r="C29" s="333">
        <v>563.37620578778137</v>
      </c>
      <c r="D29" s="591"/>
      <c r="E29" s="333">
        <v>558.10507809217552</v>
      </c>
      <c r="F29" s="578"/>
      <c r="G29" s="146">
        <v>0.94446868565050135</v>
      </c>
      <c r="H29" s="612"/>
    </row>
    <row r="30" spans="1:8" ht="12.95" customHeight="1" thickBot="1" x14ac:dyDescent="0.25">
      <c r="A30" s="445" t="s">
        <v>121</v>
      </c>
      <c r="B30" s="231"/>
      <c r="C30" s="334">
        <v>14.423008580179973</v>
      </c>
      <c r="D30" s="592"/>
      <c r="E30" s="334">
        <v>11.668598860541101</v>
      </c>
      <c r="F30" s="596"/>
      <c r="G30" s="46">
        <v>23.605316735613123</v>
      </c>
      <c r="H30" s="612"/>
    </row>
    <row r="31" spans="1:8" s="525" customFormat="1" ht="11.1" customHeight="1" x14ac:dyDescent="0.2">
      <c r="A31" s="464"/>
      <c r="C31" s="481"/>
      <c r="D31" s="481"/>
      <c r="E31" s="481"/>
      <c r="F31" s="481"/>
      <c r="G31" s="481"/>
      <c r="H31" s="584"/>
    </row>
    <row r="32" spans="1:8" s="526" customFormat="1" ht="11.1" customHeight="1" x14ac:dyDescent="0.2">
      <c r="A32" s="494"/>
      <c r="B32" s="525"/>
      <c r="C32" s="495"/>
      <c r="D32" s="495"/>
      <c r="E32" s="495"/>
      <c r="F32" s="467"/>
      <c r="G32" s="495"/>
    </row>
    <row r="33" spans="1:8" ht="11.1" customHeight="1" x14ac:dyDescent="0.2">
      <c r="A33" s="659" t="s">
        <v>125</v>
      </c>
      <c r="B33" s="659"/>
      <c r="C33" s="659"/>
      <c r="D33" s="659"/>
      <c r="E33" s="659"/>
      <c r="F33" s="659"/>
      <c r="G33" s="659"/>
      <c r="H33" s="613"/>
    </row>
  </sheetData>
  <mergeCells count="5">
    <mergeCell ref="A2:H2"/>
    <mergeCell ref="A1:H1"/>
    <mergeCell ref="A3:H3"/>
    <mergeCell ref="A33:G33"/>
    <mergeCell ref="C5:G5"/>
  </mergeCells>
  <printOptions horizontalCentered="1"/>
  <pageMargins left="0.43307086614173229" right="0.31496062992125984" top="0.78740157480314965" bottom="0.23622047244094491" header="0" footer="0"/>
  <pageSetup scale="44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K52"/>
  <sheetViews>
    <sheetView showGridLines="0" zoomScaleNormal="100" zoomScaleSheetLayoutView="130" workbookViewId="0">
      <selection activeCell="K13" sqref="K13"/>
    </sheetView>
  </sheetViews>
  <sheetFormatPr defaultColWidth="9.85546875" defaultRowHeight="11.1" customHeight="1" x14ac:dyDescent="0.2"/>
  <cols>
    <col min="1" max="1" width="42.7109375" style="82" customWidth="1"/>
    <col min="2" max="2" width="1.7109375" style="81" customWidth="1"/>
    <col min="3" max="5" width="7.7109375" style="82" customWidth="1"/>
    <col min="6" max="6" width="7.7109375" style="81" customWidth="1"/>
    <col min="7" max="8" width="7.7109375" style="82" customWidth="1"/>
    <col min="9" max="9" width="2.7109375" style="82" customWidth="1"/>
    <col min="10" max="16384" width="9.85546875" style="82"/>
  </cols>
  <sheetData>
    <row r="1" spans="1:9" ht="11.1" customHeight="1" x14ac:dyDescent="0.2">
      <c r="A1" s="646" t="s">
        <v>1</v>
      </c>
      <c r="B1" s="646"/>
      <c r="C1" s="646"/>
      <c r="D1" s="646"/>
      <c r="E1" s="646"/>
      <c r="F1" s="646"/>
      <c r="G1" s="646"/>
      <c r="H1" s="646"/>
      <c r="I1" s="646"/>
    </row>
    <row r="2" spans="1:9" ht="11.1" customHeight="1" x14ac:dyDescent="0.2">
      <c r="A2" s="647" t="s">
        <v>18</v>
      </c>
      <c r="B2" s="647"/>
      <c r="C2" s="647"/>
      <c r="D2" s="647"/>
      <c r="E2" s="647"/>
      <c r="F2" s="647"/>
      <c r="G2" s="647"/>
      <c r="H2" s="647"/>
      <c r="I2" s="647"/>
    </row>
    <row r="3" spans="1:9" ht="11.1" customHeight="1" x14ac:dyDescent="0.2">
      <c r="A3" s="648" t="s">
        <v>19</v>
      </c>
      <c r="B3" s="648"/>
      <c r="C3" s="648"/>
      <c r="D3" s="648"/>
      <c r="E3" s="648"/>
      <c r="F3" s="648"/>
      <c r="G3" s="648"/>
      <c r="H3" s="648"/>
      <c r="I3" s="648"/>
    </row>
    <row r="4" spans="1:9" s="526" customFormat="1" ht="11.1" customHeight="1" x14ac:dyDescent="0.2">
      <c r="A4" s="660"/>
      <c r="B4" s="660"/>
      <c r="C4" s="660"/>
      <c r="D4" s="660"/>
      <c r="E4" s="660"/>
      <c r="F4" s="660"/>
      <c r="G4" s="660"/>
      <c r="H4" s="600"/>
      <c r="I4" s="600"/>
    </row>
    <row r="5" spans="1:9" s="526" customFormat="1" ht="11.1" customHeight="1" x14ac:dyDescent="0.2">
      <c r="A5" s="565"/>
      <c r="B5" s="564"/>
      <c r="C5" s="565"/>
      <c r="D5" s="565"/>
      <c r="E5" s="565"/>
      <c r="F5" s="564"/>
      <c r="G5" s="565"/>
      <c r="H5" s="565"/>
      <c r="I5" s="565"/>
    </row>
    <row r="6" spans="1:9" s="81" customFormat="1" ht="15" customHeight="1" x14ac:dyDescent="0.2">
      <c r="A6" s="614"/>
      <c r="B6" s="122"/>
      <c r="C6" s="650" t="str">
        <f>+'Consolidated Results'!C5:H5</f>
        <v>For the first quarter of:</v>
      </c>
      <c r="D6" s="650"/>
      <c r="E6" s="650"/>
      <c r="F6" s="650"/>
      <c r="G6" s="650"/>
      <c r="H6" s="650"/>
      <c r="I6" s="123"/>
    </row>
    <row r="7" spans="1:9" s="81" customFormat="1" ht="15" customHeight="1" x14ac:dyDescent="0.2">
      <c r="A7" s="615"/>
      <c r="B7" s="116"/>
      <c r="C7" s="118">
        <f>+'Consolidated Results'!$C$6</f>
        <v>2017</v>
      </c>
      <c r="D7" s="118" t="s">
        <v>13</v>
      </c>
      <c r="E7" s="118">
        <f>+'Consolidated Results'!$E$6</f>
        <v>2016</v>
      </c>
      <c r="F7" s="118" t="s">
        <v>13</v>
      </c>
      <c r="G7" s="118" t="s">
        <v>65</v>
      </c>
      <c r="H7" s="118" t="s">
        <v>107</v>
      </c>
      <c r="I7" s="119"/>
    </row>
    <row r="8" spans="1:9" ht="12.95" customHeight="1" x14ac:dyDescent="0.2">
      <c r="A8" s="14" t="s">
        <v>6</v>
      </c>
      <c r="B8" s="125"/>
      <c r="C8" s="317">
        <v>51357</v>
      </c>
      <c r="D8" s="16">
        <v>100</v>
      </c>
      <c r="E8" s="317">
        <v>37097</v>
      </c>
      <c r="F8" s="16">
        <v>100</v>
      </c>
      <c r="G8" s="16">
        <v>38.439766018815533</v>
      </c>
      <c r="H8" s="16">
        <v>16.49775274683849</v>
      </c>
      <c r="I8" s="127"/>
    </row>
    <row r="9" spans="1:9" ht="12.95" customHeight="1" x14ac:dyDescent="0.2">
      <c r="A9" s="35" t="s">
        <v>7</v>
      </c>
      <c r="B9" s="125"/>
      <c r="C9" s="320">
        <v>29060</v>
      </c>
      <c r="D9" s="40">
        <v>56.6</v>
      </c>
      <c r="E9" s="320">
        <v>20181</v>
      </c>
      <c r="F9" s="40">
        <v>54.4</v>
      </c>
      <c r="G9" s="40">
        <v>43.996828700262625</v>
      </c>
      <c r="H9" s="40"/>
      <c r="I9" s="128"/>
    </row>
    <row r="10" spans="1:9" ht="12.95" customHeight="1" x14ac:dyDescent="0.2">
      <c r="A10" s="181" t="s">
        <v>8</v>
      </c>
      <c r="B10" s="125"/>
      <c r="C10" s="330">
        <v>22297</v>
      </c>
      <c r="D10" s="233">
        <v>43.4</v>
      </c>
      <c r="E10" s="330">
        <v>16915</v>
      </c>
      <c r="F10" s="233">
        <v>45.6</v>
      </c>
      <c r="G10" s="233">
        <v>31.817913094886197</v>
      </c>
      <c r="H10" s="233"/>
      <c r="I10" s="128"/>
    </row>
    <row r="11" spans="1:9" ht="12.95" customHeight="1" x14ac:dyDescent="0.2">
      <c r="A11" s="20" t="s">
        <v>16</v>
      </c>
      <c r="B11" s="124"/>
      <c r="C11" s="318">
        <v>2271</v>
      </c>
      <c r="D11" s="19">
        <v>4.4000000000000004</v>
      </c>
      <c r="E11" s="318">
        <v>1755</v>
      </c>
      <c r="F11" s="19">
        <v>4.7</v>
      </c>
      <c r="G11" s="19">
        <v>29.401709401709407</v>
      </c>
      <c r="H11" s="19"/>
      <c r="I11" s="128"/>
    </row>
    <row r="12" spans="1:9" ht="12.95" customHeight="1" x14ac:dyDescent="0.2">
      <c r="A12" s="22" t="s">
        <v>17</v>
      </c>
      <c r="B12" s="124"/>
      <c r="C12" s="331">
        <v>14373</v>
      </c>
      <c r="D12" s="146">
        <v>28</v>
      </c>
      <c r="E12" s="317">
        <v>10279</v>
      </c>
      <c r="F12" s="16">
        <v>27.7</v>
      </c>
      <c r="G12" s="16">
        <v>39.828777118396744</v>
      </c>
      <c r="H12" s="16"/>
      <c r="I12" s="128"/>
    </row>
    <row r="13" spans="1:9" ht="12.95" customHeight="1" x14ac:dyDescent="0.2">
      <c r="A13" s="35" t="s">
        <v>71</v>
      </c>
      <c r="C13" s="320">
        <v>-437</v>
      </c>
      <c r="D13" s="40">
        <v>-0.9</v>
      </c>
      <c r="E13" s="320">
        <v>-26</v>
      </c>
      <c r="F13" s="40">
        <v>-0.1</v>
      </c>
      <c r="G13" s="40" t="s">
        <v>143</v>
      </c>
      <c r="H13" s="40"/>
      <c r="I13" s="128"/>
    </row>
    <row r="14" spans="1:9" s="129" customFormat="1" ht="12.95" customHeight="1" x14ac:dyDescent="0.2">
      <c r="A14" s="41" t="s">
        <v>41</v>
      </c>
      <c r="B14" s="130"/>
      <c r="C14" s="321">
        <v>6090</v>
      </c>
      <c r="D14" s="42">
        <v>11.9</v>
      </c>
      <c r="E14" s="321">
        <v>4908</v>
      </c>
      <c r="F14" s="42">
        <v>13.2</v>
      </c>
      <c r="G14" s="42">
        <v>24.083129584352079</v>
      </c>
      <c r="H14" s="42">
        <v>5.6199191070698706</v>
      </c>
      <c r="I14" s="127"/>
    </row>
    <row r="15" spans="1:9" ht="12.95" customHeight="1" x14ac:dyDescent="0.2">
      <c r="A15" s="106" t="s">
        <v>14</v>
      </c>
      <c r="C15" s="318">
        <v>2496</v>
      </c>
      <c r="D15" s="19">
        <v>4.9000000000000004</v>
      </c>
      <c r="E15" s="318">
        <v>1615</v>
      </c>
      <c r="F15" s="19">
        <v>4.4000000000000004</v>
      </c>
      <c r="G15" s="19">
        <v>54.55108359133127</v>
      </c>
      <c r="H15" s="19"/>
      <c r="I15" s="128"/>
    </row>
    <row r="16" spans="1:9" ht="12.95" customHeight="1" x14ac:dyDescent="0.2">
      <c r="A16" s="36" t="s">
        <v>60</v>
      </c>
      <c r="B16" s="125"/>
      <c r="C16" s="323">
        <v>968</v>
      </c>
      <c r="D16" s="37">
        <v>1.8000000000000007</v>
      </c>
      <c r="E16" s="323">
        <v>508</v>
      </c>
      <c r="F16" s="37">
        <v>1.4000000000000004</v>
      </c>
      <c r="G16" s="37">
        <v>90.551181102362193</v>
      </c>
      <c r="H16" s="37"/>
      <c r="I16" s="128"/>
    </row>
    <row r="17" spans="1:11" ht="12.95" customHeight="1" x14ac:dyDescent="0.2">
      <c r="A17" s="23" t="s">
        <v>72</v>
      </c>
      <c r="B17" s="125"/>
      <c r="C17" s="318">
        <v>9554</v>
      </c>
      <c r="D17" s="19">
        <v>18.600000000000001</v>
      </c>
      <c r="E17" s="318">
        <v>7031</v>
      </c>
      <c r="F17" s="19">
        <v>19</v>
      </c>
      <c r="G17" s="19">
        <v>35.883942540179213</v>
      </c>
      <c r="H17" s="19">
        <v>15.855948087802552</v>
      </c>
      <c r="I17" s="127"/>
    </row>
    <row r="18" spans="1:11" ht="12.95" customHeight="1" thickBot="1" x14ac:dyDescent="0.25">
      <c r="A18" s="184" t="s">
        <v>15</v>
      </c>
      <c r="B18" s="185"/>
      <c r="C18" s="325">
        <v>3833.549373670146</v>
      </c>
      <c r="D18" s="206"/>
      <c r="E18" s="249">
        <v>1517.2093212512214</v>
      </c>
      <c r="F18" s="156"/>
      <c r="G18" s="156">
        <v>152.67109290553736</v>
      </c>
      <c r="H18" s="156"/>
      <c r="I18" s="131"/>
    </row>
    <row r="19" spans="1:11" s="526" customFormat="1" ht="11.1" customHeight="1" x14ac:dyDescent="0.2">
      <c r="A19" s="464"/>
      <c r="B19" s="525"/>
      <c r="C19" s="179"/>
      <c r="D19" s="467"/>
      <c r="E19" s="483"/>
      <c r="F19" s="483"/>
      <c r="G19" s="478"/>
      <c r="H19" s="478"/>
      <c r="I19" s="584"/>
    </row>
    <row r="20" spans="1:11" ht="15" customHeight="1" x14ac:dyDescent="0.2">
      <c r="A20" s="182" t="s">
        <v>46</v>
      </c>
      <c r="B20" s="132"/>
      <c r="C20" s="661"/>
      <c r="D20" s="661"/>
      <c r="E20" s="661"/>
      <c r="F20" s="580"/>
      <c r="G20" s="580"/>
      <c r="H20" s="580"/>
      <c r="I20" s="609"/>
      <c r="J20" s="526"/>
      <c r="K20" s="526"/>
    </row>
    <row r="21" spans="1:11" ht="12.95" customHeight="1" x14ac:dyDescent="0.2">
      <c r="A21" s="346" t="s">
        <v>47</v>
      </c>
      <c r="B21" s="135"/>
      <c r="C21" s="616"/>
      <c r="D21" s="616"/>
      <c r="E21" s="616"/>
      <c r="F21" s="616"/>
      <c r="G21" s="616"/>
      <c r="H21" s="617"/>
      <c r="I21" s="608"/>
      <c r="J21" s="526"/>
      <c r="K21" s="526"/>
    </row>
    <row r="22" spans="1:11" ht="12.95" customHeight="1" x14ac:dyDescent="0.2">
      <c r="A22" s="354" t="s">
        <v>48</v>
      </c>
      <c r="B22" s="129"/>
      <c r="C22" s="333">
        <v>472.97409732251992</v>
      </c>
      <c r="D22" s="146">
        <v>53.559999999999995</v>
      </c>
      <c r="E22" s="333">
        <v>459.90709214639588</v>
      </c>
      <c r="F22" s="146">
        <v>56.35</v>
      </c>
      <c r="G22" s="146">
        <v>2.8412271520189103</v>
      </c>
      <c r="H22" s="178"/>
      <c r="I22" s="126"/>
    </row>
    <row r="23" spans="1:11" ht="12.95" customHeight="1" x14ac:dyDescent="0.2">
      <c r="A23" s="355" t="s">
        <v>49</v>
      </c>
      <c r="B23" s="189"/>
      <c r="C23" s="27">
        <v>125.96746374163081</v>
      </c>
      <c r="D23" s="19">
        <v>14.29</v>
      </c>
      <c r="E23" s="27">
        <v>189.55181327932894</v>
      </c>
      <c r="F23" s="19">
        <v>23.22</v>
      </c>
      <c r="G23" s="19">
        <v>-33.544574666768511</v>
      </c>
      <c r="H23" s="178"/>
      <c r="I23" s="137"/>
    </row>
    <row r="24" spans="1:11" ht="12.95" customHeight="1" x14ac:dyDescent="0.2">
      <c r="A24" s="356" t="s">
        <v>57</v>
      </c>
      <c r="B24" s="189"/>
      <c r="C24" s="333">
        <v>190.1</v>
      </c>
      <c r="D24" s="146">
        <v>21.57</v>
      </c>
      <c r="E24" s="333">
        <v>166.90412112100012</v>
      </c>
      <c r="F24" s="146">
        <v>20.445</v>
      </c>
      <c r="G24" s="146">
        <v>13.9</v>
      </c>
      <c r="H24" s="178"/>
      <c r="I24" s="137"/>
    </row>
    <row r="25" spans="1:11" ht="12.95" customHeight="1" x14ac:dyDescent="0.2">
      <c r="A25" s="355" t="s">
        <v>82</v>
      </c>
      <c r="B25" s="189"/>
      <c r="C25" s="27">
        <v>92.265944000000005</v>
      </c>
      <c r="D25" s="19">
        <v>10.47</v>
      </c>
      <c r="E25" s="27">
        <v>0</v>
      </c>
      <c r="F25" s="19">
        <v>0</v>
      </c>
      <c r="G25" s="19" t="s">
        <v>144</v>
      </c>
      <c r="H25" s="146"/>
      <c r="I25" s="126"/>
    </row>
    <row r="26" spans="1:11" ht="12.95" customHeight="1" thickBot="1" x14ac:dyDescent="0.25">
      <c r="A26" s="153" t="s">
        <v>2</v>
      </c>
      <c r="B26" s="200"/>
      <c r="C26" s="357">
        <v>881.3</v>
      </c>
      <c r="D26" s="206">
        <v>99.989999999999981</v>
      </c>
      <c r="E26" s="357">
        <v>816.363026546725</v>
      </c>
      <c r="F26" s="206">
        <v>100.01499999999999</v>
      </c>
      <c r="G26" s="206">
        <v>8</v>
      </c>
      <c r="H26" s="146"/>
      <c r="I26" s="126"/>
    </row>
    <row r="27" spans="1:11" s="526" customFormat="1" ht="11.1" customHeight="1" x14ac:dyDescent="0.2">
      <c r="A27" s="618"/>
      <c r="B27" s="525"/>
      <c r="C27" s="619"/>
      <c r="D27" s="620"/>
      <c r="E27" s="525"/>
      <c r="F27" s="525"/>
      <c r="G27" s="584"/>
      <c r="H27" s="584"/>
      <c r="I27" s="584"/>
    </row>
    <row r="28" spans="1:11" s="526" customFormat="1" ht="11.1" customHeight="1" x14ac:dyDescent="0.2">
      <c r="A28" s="618"/>
      <c r="B28" s="525"/>
      <c r="C28" s="619"/>
      <c r="D28" s="620"/>
      <c r="E28" s="525"/>
      <c r="F28" s="525"/>
      <c r="G28" s="584"/>
      <c r="H28" s="584"/>
      <c r="I28" s="584"/>
    </row>
    <row r="29" spans="1:11" ht="20.100000000000001" customHeight="1" x14ac:dyDescent="0.2">
      <c r="A29" s="657" t="s">
        <v>146</v>
      </c>
      <c r="B29" s="657"/>
      <c r="C29" s="657"/>
      <c r="D29" s="657"/>
      <c r="E29" s="657"/>
      <c r="F29" s="657"/>
      <c r="G29" s="657"/>
      <c r="H29" s="657"/>
      <c r="I29" s="138"/>
    </row>
    <row r="30" spans="1:11" ht="11.1" customHeight="1" x14ac:dyDescent="0.2">
      <c r="A30" s="138"/>
      <c r="B30" s="138"/>
      <c r="C30" s="138"/>
      <c r="D30" s="138"/>
      <c r="E30" s="138"/>
      <c r="F30" s="138"/>
      <c r="G30" s="138"/>
      <c r="H30" s="138"/>
      <c r="I30" s="138"/>
    </row>
    <row r="31" spans="1:11" ht="11.1" customHeight="1" x14ac:dyDescent="0.2">
      <c r="A31" s="138"/>
      <c r="B31" s="138"/>
      <c r="C31" s="138"/>
      <c r="D31" s="138"/>
      <c r="E31" s="138"/>
      <c r="F31" s="138"/>
      <c r="G31" s="138"/>
      <c r="H31" s="138"/>
      <c r="I31" s="138"/>
    </row>
    <row r="32" spans="1:11" ht="11.1" customHeight="1" x14ac:dyDescent="0.2">
      <c r="A32" s="81"/>
      <c r="C32" s="81"/>
      <c r="D32" s="81"/>
      <c r="F32" s="82"/>
    </row>
    <row r="33" spans="1:9" ht="11.1" customHeight="1" x14ac:dyDescent="0.2">
      <c r="A33" s="81"/>
      <c r="C33" s="81"/>
      <c r="D33" s="81"/>
      <c r="F33" s="82"/>
    </row>
    <row r="34" spans="1:9" ht="11.1" customHeight="1" x14ac:dyDescent="0.2">
      <c r="I34" s="76"/>
    </row>
    <row r="35" spans="1:9" ht="11.1" customHeight="1" x14ac:dyDescent="0.2">
      <c r="A35" s="81"/>
      <c r="C35" s="81"/>
      <c r="D35" s="81"/>
      <c r="F35" s="82"/>
    </row>
    <row r="36" spans="1:9" ht="11.1" customHeight="1" x14ac:dyDescent="0.2">
      <c r="A36" s="81"/>
      <c r="C36" s="81"/>
      <c r="D36" s="81"/>
      <c r="F36" s="82"/>
    </row>
    <row r="37" spans="1:9" ht="11.1" customHeight="1" x14ac:dyDescent="0.2">
      <c r="A37" s="81"/>
      <c r="C37" s="81"/>
      <c r="D37" s="81"/>
      <c r="F37" s="82"/>
    </row>
    <row r="38" spans="1:9" ht="11.1" customHeight="1" x14ac:dyDescent="0.2">
      <c r="A38" s="81"/>
      <c r="C38" s="81"/>
      <c r="D38" s="81"/>
      <c r="F38" s="82"/>
    </row>
    <row r="39" spans="1:9" ht="11.1" customHeight="1" x14ac:dyDescent="0.2">
      <c r="A39" s="81"/>
      <c r="C39" s="81"/>
      <c r="D39" s="81"/>
      <c r="F39" s="82"/>
    </row>
    <row r="40" spans="1:9" ht="11.1" customHeight="1" x14ac:dyDescent="0.2">
      <c r="A40" s="81"/>
      <c r="C40" s="81"/>
      <c r="D40" s="81"/>
      <c r="F40" s="82"/>
    </row>
    <row r="41" spans="1:9" ht="11.1" customHeight="1" x14ac:dyDescent="0.2">
      <c r="A41" s="81"/>
      <c r="C41" s="81"/>
      <c r="D41" s="81"/>
      <c r="F41" s="82"/>
    </row>
    <row r="42" spans="1:9" ht="11.1" customHeight="1" x14ac:dyDescent="0.2">
      <c r="A42" s="81"/>
      <c r="C42" s="81"/>
      <c r="D42" s="81"/>
      <c r="F42" s="82"/>
    </row>
    <row r="43" spans="1:9" ht="11.1" customHeight="1" x14ac:dyDescent="0.2">
      <c r="A43" s="81"/>
      <c r="C43" s="81"/>
      <c r="D43" s="81"/>
      <c r="F43" s="82"/>
    </row>
    <row r="44" spans="1:9" ht="11.1" customHeight="1" x14ac:dyDescent="0.2">
      <c r="A44" s="81"/>
      <c r="C44" s="81"/>
      <c r="D44" s="81"/>
      <c r="F44" s="82"/>
    </row>
    <row r="45" spans="1:9" ht="11.1" customHeight="1" x14ac:dyDescent="0.2">
      <c r="A45" s="81"/>
      <c r="C45" s="81"/>
      <c r="D45" s="81"/>
      <c r="F45" s="82"/>
    </row>
    <row r="46" spans="1:9" ht="11.1" customHeight="1" x14ac:dyDescent="0.2">
      <c r="A46" s="81"/>
      <c r="C46" s="81"/>
      <c r="D46" s="81"/>
      <c r="F46" s="82"/>
    </row>
    <row r="47" spans="1:9" ht="11.1" customHeight="1" x14ac:dyDescent="0.2">
      <c r="A47" s="81"/>
      <c r="C47" s="81"/>
      <c r="D47" s="81"/>
      <c r="F47" s="82"/>
    </row>
    <row r="48" spans="1:9" ht="11.1" customHeight="1" x14ac:dyDescent="0.2">
      <c r="A48" s="81"/>
      <c r="C48" s="81"/>
      <c r="D48" s="81"/>
      <c r="F48" s="82"/>
    </row>
    <row r="49" spans="1:6" ht="11.1" customHeight="1" x14ac:dyDescent="0.2">
      <c r="A49" s="81"/>
      <c r="B49" s="139"/>
      <c r="C49" s="139"/>
      <c r="D49" s="81"/>
      <c r="F49" s="82"/>
    </row>
    <row r="50" spans="1:6" ht="11.1" customHeight="1" x14ac:dyDescent="0.2">
      <c r="A50" s="140"/>
      <c r="B50" s="141"/>
      <c r="C50" s="141"/>
      <c r="D50" s="81"/>
      <c r="F50" s="82"/>
    </row>
    <row r="51" spans="1:6" ht="11.1" customHeight="1" x14ac:dyDescent="0.2">
      <c r="A51" s="81"/>
      <c r="B51" s="79"/>
      <c r="C51" s="79"/>
      <c r="D51" s="81"/>
      <c r="F51" s="82"/>
    </row>
    <row r="52" spans="1:6" ht="11.1" customHeight="1" x14ac:dyDescent="0.2">
      <c r="A52" s="81"/>
      <c r="B52" s="79"/>
      <c r="C52" s="79"/>
      <c r="D52" s="120"/>
      <c r="F52" s="82"/>
    </row>
  </sheetData>
  <mergeCells count="7">
    <mergeCell ref="A3:I3"/>
    <mergeCell ref="A2:I2"/>
    <mergeCell ref="A1:I1"/>
    <mergeCell ref="A29:H29"/>
    <mergeCell ref="C6:H6"/>
    <mergeCell ref="A4:G4"/>
    <mergeCell ref="C20:E20"/>
  </mergeCells>
  <printOptions horizontalCentered="1"/>
  <pageMargins left="0.43307086614173229" right="0.31496062992125984" top="0.78740157480314965" bottom="0.23622047244094491" header="0" footer="0"/>
  <pageSetup scale="44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5121" r:id="rId4">
          <objectPr defaultSize="0" autoPict="0" r:id="rId5">
            <anchor moveWithCells="1" sizeWithCells="1">
              <from>
                <xdr:col>4</xdr:col>
                <xdr:colOff>0</xdr:colOff>
                <xdr:row>52</xdr:row>
                <xdr:rowOff>0</xdr:rowOff>
              </from>
              <to>
                <xdr:col>4</xdr:col>
                <xdr:colOff>0</xdr:colOff>
                <xdr:row>52</xdr:row>
                <xdr:rowOff>0</xdr:rowOff>
              </to>
            </anchor>
          </objectPr>
        </oleObject>
      </mc:Choice>
      <mc:Fallback>
        <oleObject progId="Word.Picture.8" shapeId="5121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T48"/>
  <sheetViews>
    <sheetView showGridLines="0" zoomScaleNormal="100" zoomScaleSheetLayoutView="120" workbookViewId="0">
      <selection activeCell="G4" sqref="G4"/>
    </sheetView>
  </sheetViews>
  <sheetFormatPr defaultColWidth="9.85546875" defaultRowHeight="11.1" customHeight="1" x14ac:dyDescent="0.2"/>
  <cols>
    <col min="1" max="1" width="25.7109375" style="285" customWidth="1"/>
    <col min="2" max="2" width="1.7109375" style="258" customWidth="1"/>
    <col min="3" max="4" width="10.7109375" style="279" customWidth="1"/>
    <col min="5" max="5" width="1.7109375" style="279" customWidth="1"/>
    <col min="6" max="7" width="10.7109375" style="279" customWidth="1"/>
    <col min="8" max="8" width="1.7109375" style="279" customWidth="1"/>
    <col min="9" max="10" width="10.7109375" style="279" customWidth="1"/>
    <col min="11" max="11" width="1.7109375" style="258" customWidth="1"/>
    <col min="12" max="12" width="17.42578125" style="258" customWidth="1"/>
    <col min="13" max="13" width="18" style="258" customWidth="1"/>
    <col min="14" max="14" width="13.140625" style="258" customWidth="1"/>
    <col min="15" max="16" width="11.28515625" style="258" customWidth="1"/>
    <col min="17" max="17" width="19" style="258" customWidth="1"/>
    <col min="18" max="18" width="13.5703125" style="254" customWidth="1"/>
    <col min="19" max="16384" width="9.85546875" style="254"/>
  </cols>
  <sheetData>
    <row r="1" spans="1:20" ht="11.1" customHeight="1" x14ac:dyDescent="0.2">
      <c r="A1" s="646" t="s">
        <v>0</v>
      </c>
      <c r="B1" s="646"/>
      <c r="C1" s="646"/>
      <c r="D1" s="646"/>
      <c r="E1" s="646"/>
      <c r="F1" s="646"/>
      <c r="G1" s="646"/>
      <c r="H1" s="646"/>
      <c r="I1" s="646"/>
      <c r="J1" s="646"/>
      <c r="K1" s="625"/>
      <c r="L1" s="626"/>
      <c r="M1" s="626"/>
      <c r="N1" s="626"/>
      <c r="O1" s="626"/>
      <c r="P1" s="627"/>
      <c r="Q1" s="622"/>
      <c r="R1" s="255"/>
      <c r="S1" s="255"/>
      <c r="T1" s="255"/>
    </row>
    <row r="2" spans="1:20" ht="11.1" customHeight="1" x14ac:dyDescent="0.2">
      <c r="A2" s="647" t="s">
        <v>53</v>
      </c>
      <c r="B2" s="647"/>
      <c r="C2" s="647"/>
      <c r="D2" s="647"/>
      <c r="E2" s="647"/>
      <c r="F2" s="647"/>
      <c r="G2" s="647"/>
      <c r="H2" s="647"/>
      <c r="I2" s="647"/>
      <c r="J2" s="647"/>
      <c r="K2" s="625"/>
      <c r="L2" s="626"/>
      <c r="M2" s="626"/>
      <c r="N2" s="626"/>
      <c r="O2" s="626"/>
      <c r="P2" s="628"/>
      <c r="Q2" s="626"/>
      <c r="R2" s="256"/>
      <c r="S2" s="256"/>
      <c r="T2" s="256"/>
    </row>
    <row r="3" spans="1:20" ht="11.1" customHeight="1" x14ac:dyDescent="0.2">
      <c r="A3" s="640"/>
      <c r="B3" s="257"/>
      <c r="C3" s="276"/>
      <c r="D3" s="276"/>
      <c r="E3" s="276"/>
      <c r="F3" s="276"/>
      <c r="G3" s="276"/>
      <c r="H3" s="276"/>
      <c r="I3" s="276"/>
      <c r="J3" s="276"/>
      <c r="K3" s="629"/>
      <c r="L3" s="629"/>
      <c r="M3" s="629"/>
      <c r="N3" s="629"/>
      <c r="O3" s="629"/>
      <c r="P3" s="629"/>
      <c r="Q3" s="626"/>
    </row>
    <row r="4" spans="1:20" ht="15" customHeight="1" x14ac:dyDescent="0.2">
      <c r="A4" s="641"/>
      <c r="B4" s="259"/>
      <c r="C4" s="278" t="s">
        <v>54</v>
      </c>
      <c r="D4" s="278"/>
      <c r="E4" s="277"/>
      <c r="F4" s="278" t="s">
        <v>73</v>
      </c>
      <c r="G4" s="278"/>
      <c r="H4" s="278"/>
      <c r="I4" s="278"/>
      <c r="J4" s="278"/>
      <c r="K4" s="626"/>
      <c r="L4" s="621"/>
      <c r="M4" s="621"/>
      <c r="N4" s="621"/>
      <c r="O4" s="621"/>
      <c r="P4" s="621"/>
      <c r="Q4" s="621"/>
    </row>
    <row r="5" spans="1:20" ht="15" customHeight="1" x14ac:dyDescent="0.2">
      <c r="A5" s="514"/>
      <c r="B5" s="277"/>
      <c r="C5" s="347" t="s">
        <v>81</v>
      </c>
      <c r="D5" s="347" t="s">
        <v>135</v>
      </c>
      <c r="E5" s="288"/>
      <c r="F5" s="263">
        <v>42795</v>
      </c>
      <c r="G5" s="265"/>
      <c r="H5" s="289"/>
      <c r="I5" s="263">
        <v>42705</v>
      </c>
      <c r="J5" s="263"/>
      <c r="K5" s="630"/>
      <c r="L5" s="621"/>
      <c r="M5" s="621"/>
      <c r="N5" s="621"/>
      <c r="O5" s="621"/>
      <c r="P5" s="621"/>
      <c r="Q5" s="621"/>
    </row>
    <row r="6" spans="1:20" s="260" customFormat="1" ht="15" customHeight="1" x14ac:dyDescent="0.2">
      <c r="A6" s="514"/>
      <c r="B6" s="277"/>
      <c r="E6" s="290"/>
      <c r="F6" s="264" t="s">
        <v>55</v>
      </c>
      <c r="G6" s="264" t="s">
        <v>142</v>
      </c>
      <c r="H6" s="264"/>
      <c r="I6" s="264" t="s">
        <v>55</v>
      </c>
      <c r="J6" s="264" t="s">
        <v>142</v>
      </c>
      <c r="K6" s="631"/>
      <c r="L6" s="621"/>
      <c r="M6" s="621"/>
      <c r="N6" s="621"/>
      <c r="O6" s="621"/>
      <c r="P6" s="621"/>
      <c r="Q6" s="621"/>
    </row>
    <row r="7" spans="1:20" ht="12.95" customHeight="1" x14ac:dyDescent="0.2">
      <c r="A7" s="280" t="s">
        <v>56</v>
      </c>
      <c r="B7" s="315"/>
      <c r="C7" s="266">
        <v>2.8789949200536569E-2</v>
      </c>
      <c r="D7" s="266">
        <v>5.0103928230867734E-2</v>
      </c>
      <c r="E7" s="352"/>
      <c r="F7" s="244">
        <v>18.809200000000001</v>
      </c>
      <c r="G7" s="271">
        <v>1</v>
      </c>
      <c r="H7" s="352"/>
      <c r="I7" s="244">
        <v>20.664000000000001</v>
      </c>
      <c r="J7" s="271">
        <v>1</v>
      </c>
      <c r="K7" s="632"/>
      <c r="L7" s="621"/>
      <c r="M7" s="621"/>
      <c r="N7" s="621"/>
      <c r="O7" s="621"/>
      <c r="P7" s="621"/>
      <c r="Q7" s="621"/>
    </row>
    <row r="8" spans="1:20" ht="12.95" customHeight="1" x14ac:dyDescent="0.2">
      <c r="A8" s="281" t="s">
        <v>3</v>
      </c>
      <c r="B8" s="315"/>
      <c r="C8" s="267">
        <v>3.0663834589584882E-2</v>
      </c>
      <c r="D8" s="267">
        <v>4.8994555585204935E-2</v>
      </c>
      <c r="E8" s="352"/>
      <c r="F8" s="269">
        <v>2880.24</v>
      </c>
      <c r="G8" s="272">
        <v>6.5304280198872321E-3</v>
      </c>
      <c r="H8" s="352"/>
      <c r="I8" s="274">
        <v>3000.71</v>
      </c>
      <c r="J8" s="272">
        <v>6.8863702257132486E-3</v>
      </c>
      <c r="K8" s="632"/>
      <c r="L8" s="621"/>
      <c r="M8" s="621"/>
      <c r="N8" s="621"/>
      <c r="O8" s="621"/>
      <c r="P8" s="621"/>
      <c r="Q8" s="621"/>
    </row>
    <row r="9" spans="1:20" ht="12.95" customHeight="1" x14ac:dyDescent="0.2">
      <c r="A9" s="280" t="s">
        <v>4</v>
      </c>
      <c r="B9" s="315"/>
      <c r="C9" s="266">
        <v>0.51700012764488501</v>
      </c>
      <c r="D9" s="266">
        <v>4.9844569554010381</v>
      </c>
      <c r="E9" s="352"/>
      <c r="F9" s="244">
        <v>709.74749999999995</v>
      </c>
      <c r="G9" s="271">
        <v>2.6501255728269564E-2</v>
      </c>
      <c r="H9" s="352"/>
      <c r="I9" s="275">
        <v>673.76170000000002</v>
      </c>
      <c r="J9" s="271">
        <v>3.0669597277494402E-2</v>
      </c>
      <c r="K9" s="632"/>
      <c r="L9" s="621"/>
      <c r="M9" s="621"/>
      <c r="N9" s="621"/>
      <c r="O9" s="621"/>
      <c r="P9" s="621"/>
      <c r="Q9" s="621"/>
    </row>
    <row r="10" spans="1:20" ht="12.95" customHeight="1" x14ac:dyDescent="0.2">
      <c r="A10" s="281" t="s">
        <v>57</v>
      </c>
      <c r="B10" s="315"/>
      <c r="C10" s="267">
        <v>1.0435913971392097E-2</v>
      </c>
      <c r="D10" s="267">
        <v>4.1671743906416259E-2</v>
      </c>
      <c r="E10" s="352"/>
      <c r="F10" s="269">
        <v>3.1684000000000001</v>
      </c>
      <c r="G10" s="272">
        <v>5.9364979169296808</v>
      </c>
      <c r="H10" s="352"/>
      <c r="I10" s="274">
        <v>3.2591000000000001</v>
      </c>
      <c r="J10" s="272">
        <v>6.340400724126293</v>
      </c>
      <c r="K10" s="632"/>
      <c r="L10" s="621"/>
      <c r="M10" s="621"/>
      <c r="N10" s="621"/>
      <c r="O10" s="621"/>
      <c r="P10" s="621"/>
      <c r="Q10" s="621"/>
    </row>
    <row r="11" spans="1:20" ht="12.95" customHeight="1" x14ac:dyDescent="0.2">
      <c r="A11" s="282" t="s">
        <v>5</v>
      </c>
      <c r="B11" s="316"/>
      <c r="C11" s="266">
        <v>6.3654940650988312E-2</v>
      </c>
      <c r="D11" s="266">
        <v>0.33529633924354485</v>
      </c>
      <c r="E11" s="353"/>
      <c r="F11" s="244">
        <v>15.39</v>
      </c>
      <c r="G11" s="271">
        <v>1.2221702404158545</v>
      </c>
      <c r="H11" s="353"/>
      <c r="I11" s="275">
        <v>15.89</v>
      </c>
      <c r="J11" s="271">
        <v>1.3004405286343612</v>
      </c>
      <c r="K11" s="632"/>
      <c r="L11" s="621"/>
      <c r="M11" s="621"/>
      <c r="N11" s="621"/>
      <c r="O11" s="621"/>
      <c r="P11" s="621"/>
      <c r="Q11" s="621"/>
    </row>
    <row r="12" spans="1:20" ht="12.95" customHeight="1" x14ac:dyDescent="0.2">
      <c r="A12" s="283" t="s">
        <v>74</v>
      </c>
      <c r="B12" s="316"/>
      <c r="C12" s="267">
        <v>1.0226043094985648E-2</v>
      </c>
      <c r="D12" s="267">
        <v>2.7012891022929919E-2</v>
      </c>
      <c r="E12" s="353"/>
      <c r="F12" s="269">
        <v>662.66</v>
      </c>
      <c r="G12" s="272">
        <v>2.8384390185011925E-2</v>
      </c>
      <c r="H12" s="353"/>
      <c r="I12" s="274">
        <v>667.29</v>
      </c>
      <c r="J12" s="272">
        <v>3.0967045812165628E-2</v>
      </c>
      <c r="K12" s="632"/>
      <c r="L12" s="621"/>
      <c r="M12" s="621"/>
      <c r="N12" s="621"/>
      <c r="O12" s="621"/>
      <c r="P12" s="621"/>
      <c r="Q12" s="621"/>
    </row>
    <row r="13" spans="1:20" ht="12.95" customHeight="1" x14ac:dyDescent="0.2">
      <c r="A13" s="282" t="s">
        <v>82</v>
      </c>
      <c r="B13" s="316"/>
      <c r="C13" s="266">
        <v>1.7721034061805252E-2</v>
      </c>
      <c r="D13" s="266">
        <v>3.8072599985582656E-2</v>
      </c>
      <c r="E13" s="353"/>
      <c r="F13" s="244">
        <v>50.194000000000003</v>
      </c>
      <c r="G13" s="271">
        <v>0.37473004741602584</v>
      </c>
      <c r="H13" s="353"/>
      <c r="I13" s="275">
        <v>49.813000000000002</v>
      </c>
      <c r="J13" s="271">
        <v>0.41483146969666551</v>
      </c>
      <c r="K13" s="632"/>
      <c r="L13" s="621"/>
      <c r="M13" s="621"/>
      <c r="N13" s="621"/>
      <c r="O13" s="621"/>
      <c r="P13" s="621"/>
      <c r="Q13" s="621"/>
    </row>
    <row r="14" spans="1:20" ht="12.95" customHeight="1" thickBot="1" x14ac:dyDescent="0.25">
      <c r="A14" s="284" t="s">
        <v>58</v>
      </c>
      <c r="B14" s="287"/>
      <c r="C14" s="268">
        <v>-6.7689418486394093E-4</v>
      </c>
      <c r="D14" s="268">
        <v>2.2850746744045525E-2</v>
      </c>
      <c r="E14" s="291"/>
      <c r="F14" s="270">
        <v>0.93609777999999999</v>
      </c>
      <c r="G14" s="273">
        <v>20.093200092836458</v>
      </c>
      <c r="H14" s="292"/>
      <c r="I14" s="270">
        <v>0.94901740999999995</v>
      </c>
      <c r="J14" s="273">
        <v>21.77410001361303</v>
      </c>
      <c r="K14" s="632"/>
      <c r="L14" s="621"/>
      <c r="M14" s="621"/>
      <c r="N14" s="621"/>
      <c r="O14" s="621"/>
      <c r="P14" s="621"/>
      <c r="Q14" s="621"/>
    </row>
    <row r="15" spans="1:20" s="622" customFormat="1" ht="11.1" customHeight="1" x14ac:dyDescent="0.2">
      <c r="A15" s="514"/>
      <c r="B15" s="503"/>
      <c r="C15" s="540"/>
      <c r="D15" s="540"/>
      <c r="E15" s="540"/>
      <c r="F15" s="540"/>
      <c r="G15" s="540"/>
      <c r="H15" s="540"/>
      <c r="I15" s="540"/>
      <c r="J15" s="540"/>
      <c r="K15" s="621"/>
      <c r="L15" s="621"/>
      <c r="M15" s="621"/>
      <c r="N15" s="621"/>
      <c r="O15" s="621"/>
      <c r="P15" s="621"/>
      <c r="Q15" s="621"/>
    </row>
    <row r="16" spans="1:20" s="622" customFormat="1" ht="11.1" customHeight="1" x14ac:dyDescent="0.2">
      <c r="A16" s="623"/>
      <c r="B16" s="621"/>
      <c r="C16" s="624"/>
      <c r="D16" s="624"/>
      <c r="E16" s="624"/>
      <c r="F16" s="624"/>
      <c r="G16" s="624"/>
      <c r="H16" s="624"/>
      <c r="I16" s="624"/>
      <c r="J16" s="624"/>
      <c r="K16" s="621"/>
      <c r="L16" s="621"/>
      <c r="M16" s="621"/>
      <c r="N16" s="621"/>
      <c r="O16" s="621"/>
      <c r="P16" s="621"/>
      <c r="Q16" s="621"/>
    </row>
    <row r="17" spans="1:18" ht="11.1" customHeight="1" x14ac:dyDescent="0.2">
      <c r="A17" s="662" t="s">
        <v>131</v>
      </c>
      <c r="B17" s="662"/>
      <c r="C17" s="662"/>
      <c r="D17" s="662"/>
      <c r="E17" s="662"/>
      <c r="F17" s="662"/>
      <c r="G17" s="662"/>
      <c r="H17" s="662"/>
      <c r="I17" s="662"/>
      <c r="J17" s="662"/>
      <c r="K17" s="628"/>
      <c r="L17" s="621"/>
      <c r="M17" s="621"/>
      <c r="N17" s="621"/>
      <c r="O17" s="621"/>
      <c r="P17" s="621"/>
      <c r="Q17" s="621"/>
    </row>
    <row r="18" spans="1:18" s="622" customFormat="1" ht="11.1" customHeight="1" x14ac:dyDescent="0.2">
      <c r="A18" s="623"/>
      <c r="B18" s="621"/>
      <c r="C18" s="624"/>
      <c r="D18" s="624"/>
      <c r="E18" s="624"/>
      <c r="F18" s="624"/>
      <c r="G18" s="624"/>
      <c r="H18" s="624"/>
      <c r="I18" s="624"/>
      <c r="J18" s="624"/>
      <c r="K18" s="621"/>
      <c r="L18" s="621"/>
      <c r="M18" s="621"/>
      <c r="N18" s="621"/>
      <c r="O18" s="621"/>
      <c r="P18" s="621"/>
      <c r="Q18" s="621"/>
    </row>
    <row r="19" spans="1:18" s="622" customFormat="1" ht="11.1" customHeight="1" x14ac:dyDescent="0.2">
      <c r="A19" s="623"/>
      <c r="B19" s="621"/>
      <c r="C19" s="624"/>
      <c r="D19" s="624"/>
      <c r="E19" s="624"/>
      <c r="F19" s="624"/>
      <c r="G19" s="624"/>
      <c r="H19" s="624"/>
      <c r="I19" s="624"/>
      <c r="J19" s="624"/>
      <c r="K19" s="621"/>
      <c r="L19" s="621"/>
      <c r="M19" s="621"/>
      <c r="N19" s="621"/>
      <c r="O19" s="621"/>
      <c r="P19" s="621"/>
      <c r="Q19" s="621"/>
    </row>
    <row r="20" spans="1:18" s="622" customFormat="1" ht="11.1" customHeight="1" x14ac:dyDescent="0.2">
      <c r="A20" s="623"/>
      <c r="B20" s="621"/>
      <c r="C20" s="624"/>
      <c r="D20" s="624"/>
      <c r="E20" s="624"/>
      <c r="F20" s="624"/>
      <c r="G20" s="624"/>
      <c r="H20" s="624"/>
      <c r="I20" s="624"/>
      <c r="J20" s="624"/>
      <c r="K20" s="621"/>
      <c r="L20" s="621"/>
      <c r="M20" s="621"/>
      <c r="N20" s="621"/>
      <c r="O20" s="621"/>
      <c r="P20" s="621"/>
      <c r="Q20" s="621"/>
    </row>
    <row r="21" spans="1:18" s="622" customFormat="1" ht="11.1" customHeight="1" x14ac:dyDescent="0.2">
      <c r="A21" s="623"/>
      <c r="B21" s="621"/>
      <c r="C21" s="624"/>
      <c r="D21" s="624"/>
      <c r="E21" s="624"/>
      <c r="F21" s="624"/>
      <c r="G21" s="624"/>
      <c r="H21" s="624"/>
      <c r="I21" s="624"/>
      <c r="J21" s="624"/>
      <c r="K21" s="621"/>
      <c r="L21" s="621"/>
      <c r="M21" s="621"/>
      <c r="N21" s="621"/>
      <c r="O21" s="621"/>
      <c r="P21" s="621"/>
      <c r="Q21" s="621"/>
    </row>
    <row r="22" spans="1:18" s="622" customFormat="1" ht="11.1" customHeight="1" x14ac:dyDescent="0.2">
      <c r="A22" s="623"/>
      <c r="B22" s="621"/>
      <c r="C22" s="624"/>
      <c r="D22" s="624"/>
      <c r="E22" s="624"/>
      <c r="F22" s="624"/>
      <c r="G22" s="624"/>
      <c r="H22" s="624"/>
      <c r="I22" s="624"/>
      <c r="J22" s="624"/>
      <c r="K22" s="621"/>
      <c r="L22" s="621"/>
      <c r="M22" s="621"/>
      <c r="N22" s="621"/>
      <c r="O22" s="621"/>
      <c r="P22" s="621"/>
      <c r="Q22" s="621"/>
      <c r="R22" s="621"/>
    </row>
    <row r="23" spans="1:18" s="622" customFormat="1" ht="11.1" customHeight="1" x14ac:dyDescent="0.2">
      <c r="A23" s="623"/>
      <c r="B23" s="621"/>
      <c r="C23" s="624"/>
      <c r="D23" s="624"/>
      <c r="E23" s="624"/>
      <c r="F23" s="624"/>
      <c r="G23" s="624"/>
      <c r="H23" s="624"/>
      <c r="I23" s="624"/>
      <c r="J23" s="624"/>
      <c r="K23" s="621"/>
      <c r="L23" s="621"/>
      <c r="M23" s="621"/>
      <c r="N23" s="621"/>
      <c r="O23" s="621"/>
      <c r="P23" s="621"/>
      <c r="Q23" s="621"/>
      <c r="R23" s="621"/>
    </row>
    <row r="24" spans="1:18" s="622" customFormat="1" ht="11.1" customHeight="1" x14ac:dyDescent="0.2">
      <c r="A24" s="623"/>
      <c r="B24" s="621"/>
      <c r="C24" s="624"/>
      <c r="D24" s="624"/>
      <c r="E24" s="624"/>
      <c r="F24" s="624"/>
      <c r="G24" s="624"/>
      <c r="H24" s="624"/>
      <c r="I24" s="624"/>
      <c r="J24" s="624"/>
      <c r="K24" s="621"/>
      <c r="L24" s="621"/>
      <c r="M24" s="621"/>
      <c r="N24" s="621"/>
      <c r="O24" s="621"/>
      <c r="P24" s="621"/>
      <c r="Q24" s="621"/>
      <c r="R24" s="621"/>
    </row>
    <row r="25" spans="1:18" s="622" customFormat="1" ht="11.1" customHeight="1" x14ac:dyDescent="0.2">
      <c r="A25" s="623"/>
      <c r="B25" s="621"/>
      <c r="C25" s="624"/>
      <c r="D25" s="624"/>
      <c r="E25" s="624"/>
      <c r="F25" s="624"/>
      <c r="G25" s="624"/>
      <c r="H25" s="624"/>
      <c r="I25" s="624"/>
      <c r="J25" s="624"/>
      <c r="K25" s="621"/>
      <c r="L25" s="621"/>
      <c r="M25" s="621"/>
      <c r="N25" s="621"/>
      <c r="O25" s="621"/>
      <c r="P25" s="621"/>
      <c r="Q25" s="621"/>
    </row>
    <row r="26" spans="1:18" s="622" customFormat="1" ht="11.1" customHeight="1" x14ac:dyDescent="0.2">
      <c r="A26" s="633"/>
      <c r="B26" s="634"/>
      <c r="C26" s="624"/>
      <c r="D26" s="624"/>
      <c r="E26" s="624"/>
      <c r="F26" s="624"/>
      <c r="G26" s="624"/>
      <c r="H26" s="624"/>
      <c r="I26" s="624"/>
      <c r="J26" s="624"/>
      <c r="K26" s="621"/>
      <c r="L26" s="621"/>
      <c r="M26" s="621"/>
      <c r="N26" s="621"/>
      <c r="O26" s="621"/>
      <c r="P26" s="621"/>
      <c r="Q26" s="621"/>
    </row>
    <row r="27" spans="1:18" s="622" customFormat="1" ht="11.1" customHeight="1" x14ac:dyDescent="0.2">
      <c r="A27" s="623"/>
      <c r="B27" s="621"/>
      <c r="C27" s="624"/>
      <c r="D27" s="624"/>
      <c r="E27" s="624"/>
      <c r="F27" s="624"/>
      <c r="G27" s="624"/>
      <c r="H27" s="624"/>
      <c r="I27" s="624"/>
      <c r="J27" s="624"/>
      <c r="K27" s="621"/>
      <c r="L27" s="621"/>
      <c r="M27" s="621"/>
      <c r="N27" s="621"/>
      <c r="O27" s="621"/>
      <c r="P27" s="621"/>
      <c r="Q27" s="621"/>
    </row>
    <row r="28" spans="1:18" s="622" customFormat="1" ht="11.1" customHeight="1" x14ac:dyDescent="0.2">
      <c r="A28" s="623"/>
      <c r="B28" s="621"/>
      <c r="C28" s="624"/>
      <c r="D28" s="624"/>
      <c r="E28" s="624"/>
      <c r="F28" s="624"/>
      <c r="G28" s="624"/>
      <c r="H28" s="624"/>
      <c r="I28" s="624"/>
      <c r="J28" s="624"/>
      <c r="K28" s="621"/>
      <c r="L28" s="621"/>
      <c r="M28" s="621"/>
      <c r="N28" s="621"/>
      <c r="O28" s="621"/>
      <c r="P28" s="621"/>
      <c r="Q28" s="621"/>
    </row>
    <row r="29" spans="1:18" s="622" customFormat="1" ht="11.1" customHeight="1" x14ac:dyDescent="0.2">
      <c r="A29" s="633"/>
      <c r="B29" s="634"/>
      <c r="C29" s="624"/>
      <c r="D29" s="624"/>
      <c r="E29" s="624"/>
      <c r="F29" s="624"/>
      <c r="G29" s="624"/>
      <c r="H29" s="624"/>
      <c r="I29" s="624"/>
      <c r="J29" s="624"/>
      <c r="K29" s="621"/>
      <c r="L29" s="621"/>
      <c r="M29" s="621"/>
      <c r="N29" s="621"/>
      <c r="O29" s="621"/>
      <c r="P29" s="621"/>
      <c r="Q29" s="621"/>
    </row>
    <row r="30" spans="1:18" s="622" customFormat="1" ht="11.1" customHeight="1" x14ac:dyDescent="0.2">
      <c r="A30" s="633"/>
      <c r="B30" s="634"/>
      <c r="C30" s="624"/>
      <c r="D30" s="624"/>
      <c r="E30" s="624"/>
      <c r="F30" s="624"/>
      <c r="G30" s="624"/>
      <c r="H30" s="624"/>
      <c r="I30" s="624"/>
      <c r="J30" s="624"/>
      <c r="K30" s="621"/>
      <c r="L30" s="621"/>
      <c r="M30" s="621"/>
      <c r="N30" s="621"/>
      <c r="O30" s="621"/>
      <c r="P30" s="621"/>
      <c r="Q30" s="621"/>
    </row>
    <row r="31" spans="1:18" s="622" customFormat="1" ht="11.1" customHeight="1" x14ac:dyDescent="0.2">
      <c r="A31" s="633"/>
      <c r="B31" s="634"/>
      <c r="C31" s="624"/>
      <c r="D31" s="624"/>
      <c r="E31" s="624"/>
      <c r="F31" s="624"/>
      <c r="G31" s="624"/>
      <c r="H31" s="624"/>
      <c r="I31" s="624"/>
      <c r="J31" s="624"/>
      <c r="K31" s="621"/>
      <c r="L31" s="621"/>
      <c r="M31" s="621"/>
      <c r="N31" s="621"/>
      <c r="O31" s="621"/>
      <c r="P31" s="621"/>
      <c r="Q31" s="621"/>
    </row>
    <row r="32" spans="1:18" s="622" customFormat="1" ht="11.1" customHeight="1" x14ac:dyDescent="0.2">
      <c r="A32" s="633"/>
      <c r="B32" s="634"/>
      <c r="C32" s="624"/>
      <c r="D32" s="624"/>
      <c r="E32" s="624"/>
      <c r="F32" s="624"/>
      <c r="G32" s="624"/>
      <c r="H32" s="624"/>
      <c r="I32" s="624"/>
      <c r="J32" s="624"/>
      <c r="K32" s="621"/>
      <c r="L32" s="621"/>
      <c r="M32" s="621"/>
      <c r="N32" s="621"/>
      <c r="O32" s="621"/>
      <c r="P32" s="621"/>
      <c r="Q32" s="621"/>
    </row>
    <row r="33" spans="1:17" s="622" customFormat="1" ht="11.1" customHeight="1" x14ac:dyDescent="0.2">
      <c r="A33" s="623"/>
      <c r="B33" s="621"/>
      <c r="C33" s="624"/>
      <c r="D33" s="624"/>
      <c r="E33" s="624"/>
      <c r="F33" s="624"/>
      <c r="G33" s="624"/>
      <c r="H33" s="624"/>
      <c r="I33" s="624"/>
      <c r="J33" s="624"/>
      <c r="K33" s="621"/>
      <c r="L33" s="635"/>
      <c r="M33" s="621"/>
      <c r="N33" s="636"/>
      <c r="O33" s="636"/>
      <c r="P33" s="636"/>
      <c r="Q33" s="621"/>
    </row>
    <row r="34" spans="1:17" s="622" customFormat="1" ht="11.1" customHeight="1" x14ac:dyDescent="0.2">
      <c r="A34" s="623"/>
      <c r="B34" s="621"/>
      <c r="C34" s="624"/>
      <c r="D34" s="624"/>
      <c r="E34" s="624"/>
      <c r="F34" s="624"/>
      <c r="G34" s="624"/>
      <c r="H34" s="624"/>
      <c r="I34" s="624"/>
      <c r="J34" s="624"/>
      <c r="K34" s="621"/>
      <c r="L34" s="637"/>
      <c r="M34" s="621"/>
      <c r="N34" s="636"/>
      <c r="O34" s="636"/>
      <c r="P34" s="636"/>
      <c r="Q34" s="621"/>
    </row>
    <row r="35" spans="1:17" s="622" customFormat="1" ht="11.1" customHeight="1" x14ac:dyDescent="0.2">
      <c r="A35" s="623"/>
      <c r="B35" s="621"/>
      <c r="C35" s="624"/>
      <c r="D35" s="624"/>
      <c r="E35" s="624"/>
      <c r="F35" s="624"/>
      <c r="G35" s="624"/>
      <c r="H35" s="624"/>
      <c r="I35" s="624"/>
      <c r="J35" s="624"/>
      <c r="K35" s="621"/>
      <c r="L35" s="627"/>
      <c r="M35" s="621"/>
      <c r="N35" s="621"/>
      <c r="O35" s="621"/>
      <c r="P35" s="621"/>
      <c r="Q35" s="636"/>
    </row>
    <row r="36" spans="1:17" s="622" customFormat="1" ht="11.1" customHeight="1" x14ac:dyDescent="0.2">
      <c r="A36" s="623"/>
      <c r="B36" s="621"/>
      <c r="C36" s="624"/>
      <c r="D36" s="624"/>
      <c r="E36" s="624"/>
      <c r="F36" s="624"/>
      <c r="G36" s="624"/>
      <c r="H36" s="624"/>
      <c r="I36" s="624"/>
      <c r="J36" s="624"/>
      <c r="K36" s="621"/>
      <c r="L36" s="621"/>
      <c r="M36" s="621"/>
      <c r="N36" s="621"/>
      <c r="O36" s="621"/>
      <c r="P36" s="621"/>
      <c r="Q36" s="621"/>
    </row>
    <row r="37" spans="1:17" s="622" customFormat="1" ht="11.1" customHeight="1" x14ac:dyDescent="0.2">
      <c r="A37" s="623"/>
      <c r="B37" s="621"/>
      <c r="C37" s="624"/>
      <c r="D37" s="624"/>
      <c r="E37" s="624"/>
      <c r="F37" s="624"/>
      <c r="G37" s="624"/>
      <c r="H37" s="624"/>
      <c r="I37" s="624"/>
      <c r="J37" s="624"/>
      <c r="K37" s="621"/>
      <c r="L37" s="621"/>
      <c r="M37" s="621"/>
      <c r="N37" s="621"/>
      <c r="O37" s="621"/>
      <c r="P37" s="621"/>
      <c r="Q37" s="621"/>
    </row>
    <row r="38" spans="1:17" s="622" customFormat="1" ht="11.1" customHeight="1" x14ac:dyDescent="0.2">
      <c r="A38" s="623"/>
      <c r="B38" s="621"/>
      <c r="C38" s="624"/>
      <c r="D38" s="624"/>
      <c r="E38" s="624"/>
      <c r="F38" s="638"/>
      <c r="G38" s="638"/>
      <c r="H38" s="638"/>
      <c r="I38" s="638"/>
      <c r="J38" s="638"/>
      <c r="K38" s="639"/>
      <c r="Q38" s="621"/>
    </row>
    <row r="39" spans="1:17" s="622" customFormat="1" ht="11.1" customHeight="1" x14ac:dyDescent="0.2">
      <c r="A39" s="623"/>
      <c r="B39" s="621"/>
      <c r="C39" s="624"/>
      <c r="D39" s="624"/>
      <c r="E39" s="624"/>
      <c r="F39" s="624"/>
      <c r="G39" s="624"/>
      <c r="H39" s="624"/>
      <c r="I39" s="624"/>
      <c r="J39" s="624"/>
      <c r="K39" s="621"/>
      <c r="Q39" s="621"/>
    </row>
    <row r="40" spans="1:17" s="622" customFormat="1" ht="11.1" customHeight="1" x14ac:dyDescent="0.2">
      <c r="A40" s="623"/>
      <c r="B40" s="621"/>
      <c r="C40" s="624"/>
      <c r="D40" s="624"/>
      <c r="E40" s="624"/>
      <c r="F40" s="624"/>
      <c r="G40" s="624"/>
      <c r="H40" s="624"/>
      <c r="I40" s="624"/>
      <c r="J40" s="624"/>
      <c r="K40" s="621"/>
      <c r="L40" s="621"/>
      <c r="M40" s="621"/>
      <c r="N40" s="621"/>
      <c r="O40" s="621"/>
      <c r="P40" s="621"/>
      <c r="Q40" s="621"/>
    </row>
    <row r="41" spans="1:17" s="622" customFormat="1" ht="11.1" customHeight="1" x14ac:dyDescent="0.2">
      <c r="A41" s="623"/>
      <c r="B41" s="621"/>
      <c r="C41" s="624"/>
      <c r="D41" s="624"/>
      <c r="E41" s="624"/>
      <c r="F41" s="624"/>
      <c r="G41" s="624"/>
      <c r="H41" s="624"/>
      <c r="I41" s="624"/>
      <c r="J41" s="624"/>
      <c r="K41" s="621"/>
      <c r="L41" s="621"/>
      <c r="M41" s="621"/>
      <c r="N41" s="621"/>
      <c r="O41" s="621"/>
      <c r="P41" s="621"/>
      <c r="Q41" s="621"/>
    </row>
    <row r="42" spans="1:17" s="622" customFormat="1" ht="11.1" customHeight="1" x14ac:dyDescent="0.2">
      <c r="A42" s="623"/>
      <c r="B42" s="621"/>
      <c r="C42" s="624"/>
      <c r="D42" s="624"/>
      <c r="E42" s="624"/>
      <c r="F42" s="624"/>
      <c r="G42" s="624"/>
      <c r="H42" s="624"/>
      <c r="I42" s="624"/>
      <c r="J42" s="624"/>
      <c r="K42" s="621"/>
      <c r="L42" s="621"/>
      <c r="M42" s="621"/>
      <c r="N42" s="621"/>
      <c r="O42" s="621"/>
      <c r="P42" s="621"/>
      <c r="Q42" s="621"/>
    </row>
    <row r="43" spans="1:17" ht="11.1" customHeight="1" x14ac:dyDescent="0.2">
      <c r="L43" s="262"/>
      <c r="M43" s="262"/>
      <c r="N43" s="262"/>
      <c r="O43" s="262"/>
      <c r="P43" s="262"/>
      <c r="Q43" s="262"/>
    </row>
    <row r="44" spans="1:17" ht="11.1" customHeight="1" x14ac:dyDescent="0.2">
      <c r="L44" s="262"/>
      <c r="M44" s="262"/>
      <c r="N44" s="262"/>
      <c r="O44" s="262"/>
      <c r="P44" s="262"/>
      <c r="Q44" s="262"/>
    </row>
    <row r="45" spans="1:17" ht="11.1" customHeight="1" x14ac:dyDescent="0.2">
      <c r="L45" s="260"/>
      <c r="M45" s="260"/>
      <c r="N45" s="260"/>
      <c r="O45" s="260"/>
      <c r="P45" s="260"/>
      <c r="Q45" s="262"/>
    </row>
    <row r="46" spans="1:17" ht="11.1" customHeight="1" x14ac:dyDescent="0.2">
      <c r="A46" s="286"/>
      <c r="B46" s="261"/>
      <c r="L46" s="260"/>
      <c r="M46" s="260"/>
      <c r="N46" s="260"/>
      <c r="O46" s="260"/>
      <c r="P46" s="260"/>
      <c r="Q46" s="260"/>
    </row>
    <row r="47" spans="1:17" ht="11.1" customHeight="1" x14ac:dyDescent="0.2">
      <c r="A47" s="286"/>
      <c r="B47" s="261"/>
      <c r="L47" s="262"/>
      <c r="M47" s="262"/>
      <c r="N47" s="262"/>
      <c r="O47" s="262"/>
      <c r="P47" s="262"/>
      <c r="Q47" s="260"/>
    </row>
    <row r="48" spans="1:17" ht="11.1" customHeight="1" x14ac:dyDescent="0.2">
      <c r="A48" s="286"/>
      <c r="B48" s="261"/>
      <c r="Q48" s="262"/>
    </row>
  </sheetData>
  <mergeCells count="3">
    <mergeCell ref="A17:J17"/>
    <mergeCell ref="A1:J1"/>
    <mergeCell ref="A2:J2"/>
  </mergeCells>
  <pageMargins left="1.0236220472440944" right="0.31496062992125984" top="0.78740157480314965" bottom="0.39370078740157483" header="0.51181102362204722" footer="0.51181102362204722"/>
  <pageSetup scale="65" orientation="portrait" r:id="rId1"/>
  <headerFooter alignWithMargins="0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Consolidated Results</vt:lpstr>
      <vt:lpstr>Consolidated Balance</vt:lpstr>
      <vt:lpstr>FEMSA Comercio-Retail Division</vt:lpstr>
      <vt:lpstr>FEMSA Comercio-Health Division</vt:lpstr>
      <vt:lpstr>FEMSA Comercio-Fuel Division</vt:lpstr>
      <vt:lpstr>Coca-Cola FEMSA</vt:lpstr>
      <vt:lpstr>Other Info.</vt:lpstr>
      <vt:lpstr>'Coca-Cola FEMSA'!Print_Area</vt:lpstr>
      <vt:lpstr>'Consolidated Balance'!Print_Area</vt:lpstr>
      <vt:lpstr>'Consolidated Results'!Print_Area</vt:lpstr>
      <vt:lpstr>'FEMSA Comercio-Fuel Division'!Print_Area</vt:lpstr>
      <vt:lpstr>'FEMSA Comercio-Health Division'!Print_Area</vt:lpstr>
      <vt:lpstr>'FEMSA Comercio-Retail Division'!Print_Area</vt:lpstr>
      <vt:lpstr>'Other Info.'!Print_Area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1360303</dc:creator>
  <cp:lastModifiedBy>Alexia Rios Canobbio </cp:lastModifiedBy>
  <cp:lastPrinted>2013-04-18T19:00:36Z</cp:lastPrinted>
  <dcterms:created xsi:type="dcterms:W3CDTF">2011-12-21T23:50:30Z</dcterms:created>
  <dcterms:modified xsi:type="dcterms:W3CDTF">2017-04-27T22:13:44Z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