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4\Octubre\"/>
    </mc:Choice>
  </mc:AlternateContent>
  <xr:revisionPtr revIDLastSave="0" documentId="13_ncr:1_{BB49A50E-7DF5-4314-86B5-FE2D29162826}" xr6:coauthVersionLast="47" xr6:coauthVersionMax="47" xr10:uidLastSave="{00000000-0000-0000-0000-000000000000}"/>
  <bookViews>
    <workbookView xWindow="-90" yWindow="0" windowWidth="9780" windowHeight="10170" tabRatio="858" xr2:uid="{E2C076D1-7333-4F95-AB29-13E45012ED7C}"/>
  </bookViews>
  <sheets>
    <sheet name="Consolidated Results" sheetId="1" r:id="rId1"/>
    <sheet name="Consolidated Balance" sheetId="2" r:id="rId2"/>
    <sheet name="Adj. EBITDA &amp; ND exKOF" sheetId="12" r:id="rId3"/>
    <sheet name="EPS with Repurchased Shares" sheetId="15" r:id="rId4"/>
    <sheet name="Proximity" sheetId="3" r:id="rId5"/>
    <sheet name="Proximity Europe" sheetId="14" r:id="rId6"/>
    <sheet name="Health" sheetId="5" r:id="rId7"/>
    <sheet name="Fuel" sheetId="4" r:id="rId8"/>
    <sheet name="KOF" sheetId="10" r:id="rId9"/>
    <sheet name="Other Info" sheetId="11" r:id="rId10"/>
  </sheets>
  <externalReferences>
    <externalReference r:id="rId11"/>
  </externalReferences>
  <definedNames>
    <definedName name="ebitdaprom">#REF!,#REF!,#REF!,#REF!,#REF!,#REF!</definedName>
    <definedName name="ebitdaprom2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2" l="1"/>
  <c r="J40" i="12" s="1"/>
  <c r="N17" i="12" l="1"/>
  <c r="K32" i="12" l="1"/>
</calcChain>
</file>

<file path=xl/sharedStrings.xml><?xml version="1.0" encoding="utf-8"?>
<sst xmlns="http://schemas.openxmlformats.org/spreadsheetml/2006/main" count="360" uniqueCount="196">
  <si>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</si>
  <si>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</si>
  <si>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</si>
  <si>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</si>
  <si>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</si>
  <si>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</si>
  <si>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</si>
  <si>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</si>
  <si>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</si>
  <si>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</si>
  <si>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</si>
  <si>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</si>
  <si>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</si>
  <si>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</si>
  <si>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</si>
  <si>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</si>
  <si>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</si>
  <si>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</si>
  <si>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</si>
  <si>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</si>
  <si>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</si>
  <si>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</si>
  <si>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</si>
  <si>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</si>
  <si>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</si>
  <si>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</si>
  <si>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</si>
  <si>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</si>
  <si>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</si>
  <si>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</si>
  <si>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</si>
  <si>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</si>
  <si>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</si>
  <si>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</si>
  <si>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</si>
  <si>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</si>
  <si>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</si>
  <si>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</si>
  <si>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</si>
  <si>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</si>
  <si>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</si>
  <si>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</si>
  <si>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</si>
  <si>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</si>
  <si>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</si>
  <si>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</si>
  <si>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</si>
  <si>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</si>
  <si>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</si>
  <si>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</si>
  <si>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</si>
  <si>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</si>
  <si>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</si>
  <si>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</si>
  <si>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</si>
  <si>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</si>
  <si>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</si>
  <si>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</si>
  <si>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</si>
  <si>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</si>
  <si>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</si>
  <si>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</si>
  <si>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</si>
  <si>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</si>
  <si>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</si>
  <si>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</si>
  <si>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</si>
  <si>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</si>
  <si>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</si>
  <si>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</si>
  <si>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</si>
  <si>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</si>
  <si>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</si>
  <si>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</si>
  <si>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</si>
  <si>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</si>
  <si>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</si>
  <si>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</si>
  <si>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</si>
  <si>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</si>
  <si>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</si>
  <si>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</si>
  <si>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</si>
  <si>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</si>
  <si>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</si>
  <si>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</si>
  <si>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</si>
  <si>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</si>
  <si>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</si>
  <si>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</si>
  <si>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</si>
  <si>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</si>
  <si>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</si>
  <si>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</si>
  <si>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</si>
  <si>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</si>
  <si>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</si>
  <si>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</si>
  <si>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</si>
  <si>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</si>
  <si>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</si>
  <si>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</si>
  <si>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</si>
  <si>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</si>
  <si>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</si>
  <si>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</si>
  <si>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</si>
  <si>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</si>
  <si>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</si>
  <si>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</si>
  <si>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</si>
  <si>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</si>
  <si>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</si>
  <si>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</si>
  <si>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</si>
  <si>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</si>
  <si>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</si>
  <si>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</si>
  <si>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</si>
  <si>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</si>
  <si>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</si>
  <si>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t xml:space="preserve"> N.S. </t>
  </si>
  <si>
    <t xml:space="preserve"> -   </t>
  </si>
  <si>
    <t xml:space="preserve">       Swiss Francs</t>
  </si>
  <si>
    <t>2029+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</si>
  <si>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</si>
  <si>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</si>
  <si>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Adjustments</t>
  </si>
  <si>
    <t>Reported</t>
  </si>
  <si>
    <t>exKOF</t>
  </si>
  <si>
    <t>Cash &amp; Equivalents</t>
  </si>
  <si>
    <t>Fuel</t>
  </si>
  <si>
    <t>Coca-Cola FEMSA Cash &amp; Equivalents</t>
  </si>
  <si>
    <t>Health Division</t>
  </si>
  <si>
    <t>Envoy Solutions</t>
  </si>
  <si>
    <t>Coca-Cola FEMSA Financial Debt</t>
  </si>
  <si>
    <t>FEMSA Consolidated</t>
  </si>
  <si>
    <t>Lease Liabilities</t>
  </si>
  <si>
    <t>Coca-Cola FEMSA Lease Liabilities</t>
  </si>
  <si>
    <t>Debt</t>
  </si>
  <si>
    <t>FEMSA Consolidated ex-KOF</t>
  </si>
  <si>
    <t>FEMSA Net Debt</t>
  </si>
  <si>
    <t xml:space="preserve">  Proximity Americas - Results of Operations</t>
  </si>
  <si>
    <t>Continued Operations net income (Loss)</t>
  </si>
  <si>
    <t>Discontinued Operations net income (Loss)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</si>
  <si>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</si>
  <si>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</si>
  <si>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</si>
  <si>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</si>
  <si>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</si>
  <si>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</si>
  <si>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>-</t>
  </si>
  <si>
    <t xml:space="preserve">Current Assets Available for sale </t>
  </si>
  <si>
    <t xml:space="preserve">Operating liabilities </t>
  </si>
  <si>
    <t>Short term liabilities available for sale</t>
  </si>
  <si>
    <t>Long-term debt (2)</t>
  </si>
  <si>
    <t>Adjusted EBITDA</t>
  </si>
  <si>
    <t xml:space="preserve">Net Debt &amp; Adjusted EBITDA ex-KOF </t>
  </si>
  <si>
    <t>Reported Adj. EBITDA</t>
  </si>
  <si>
    <t>% Integral</t>
  </si>
  <si>
    <t>1 Coca-Cola FEMSA adjustment represents 100% of its LTM EBITDA.</t>
  </si>
  <si>
    <t>2 Includes FEMSA Other Businesses (including Bara and Digital@FEMSA), FEMSA corporate expenses and the effects of consolidation adjustments</t>
  </si>
  <si>
    <t>4 Includes EUR€ 500.0 mm in notes convertible to Heineken Holding N.V. shares during the last twelve months.</t>
  </si>
  <si>
    <t>Proximity Division &amp; Europe</t>
  </si>
  <si>
    <r>
      <t>Coca-Cola FEMSA</t>
    </r>
    <r>
      <rPr>
        <vertAlign val="superscript"/>
        <sz val="16"/>
        <color theme="1"/>
        <rFont val="Open Sans"/>
        <family val="2"/>
      </rPr>
      <t>1</t>
    </r>
  </si>
  <si>
    <r>
      <t>Other</t>
    </r>
    <r>
      <rPr>
        <vertAlign val="superscript"/>
        <sz val="16"/>
        <color theme="1"/>
        <rFont val="Open Sans"/>
        <family val="2"/>
      </rPr>
      <t>2</t>
    </r>
  </si>
  <si>
    <r>
      <t>Dividends Received</t>
    </r>
    <r>
      <rPr>
        <vertAlign val="superscript"/>
        <sz val="16"/>
        <color theme="1"/>
        <rFont val="Open Sans"/>
        <family val="2"/>
      </rPr>
      <t>3</t>
    </r>
  </si>
  <si>
    <r>
      <t>Adj. EBITDA ex-KOF</t>
    </r>
    <r>
      <rPr>
        <b/>
        <vertAlign val="superscript"/>
        <sz val="16"/>
        <color theme="1"/>
        <rFont val="Open Sans"/>
        <family val="2"/>
      </rPr>
      <t>3</t>
    </r>
  </si>
  <si>
    <r>
      <t>Financial Debt</t>
    </r>
    <r>
      <rPr>
        <vertAlign val="superscript"/>
        <sz val="16"/>
        <color theme="1"/>
        <rFont val="Open Sans"/>
        <family val="2"/>
      </rPr>
      <t>4</t>
    </r>
  </si>
  <si>
    <t xml:space="preserve">CAPEX </t>
  </si>
  <si>
    <t>Income tax</t>
  </si>
  <si>
    <t xml:space="preserve">  Proximity Europe - Results of Operations</t>
  </si>
  <si>
    <t>For the third quarter of:</t>
  </si>
  <si>
    <t>For the nine months of:</t>
  </si>
  <si>
    <t>As of September 30, 2024</t>
  </si>
  <si>
    <t>Twelve months ended September 30, 2024</t>
  </si>
  <si>
    <t>Translated to USD for readers’ convenience using the exchange rate published by the Federal Reserve Bank of New York for September 30, 2024 which was 19.6903 MXN per USD.</t>
  </si>
  <si>
    <t>3Q 2024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</si>
  <si>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Sep-24</t>
    </r>
  </si>
  <si>
    <t>Sep-24</t>
  </si>
  <si>
    <t>Sep-23</t>
  </si>
  <si>
    <t>As Reported</t>
  </si>
  <si>
    <t>Proforma</t>
  </si>
  <si>
    <t>FEMSAUBD</t>
  </si>
  <si>
    <t>YTD</t>
  </si>
  <si>
    <t>3Q24</t>
  </si>
  <si>
    <t># FEMSAUBD</t>
  </si>
  <si>
    <t>EPS (Mxn Ps. / Unit)</t>
  </si>
  <si>
    <t>EPS with Repurchased Shares</t>
  </si>
  <si>
    <t>Amounts expressed in millions of Mexican Pesos (Ps.)</t>
  </si>
  <si>
    <t xml:space="preserve"> </t>
  </si>
  <si>
    <t>N.S.</t>
  </si>
  <si>
    <t>Total Shares Outstanding</t>
  </si>
  <si>
    <t>Total Shares Excluding Shares in Treasury</t>
  </si>
  <si>
    <t>Shares in Treasury</t>
  </si>
  <si>
    <t>3 Reflects cash dividends received from Coca-Cola FEMSA for approximately US$333 mm and EUR$8 mm during the last twelve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</si>
</sst>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  <font>
      <sz val="7"/>
      <color rgb="FFFFFFFF"/>
      <name val="Open Sans"/>
      <family val="2"/>
    </font>
    <font>
      <sz val="10"/>
      <name val="Arial"/>
      <family val="2"/>
    </font>
    <font>
      <b/>
      <sz val="8"/>
      <name val="Open Sans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 style="thin">
        <color rgb="FF97999B"/>
      </top>
      <bottom style="medium">
        <color rgb="FF86263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rgb="FFFFB500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medium">
        <color rgb="FF97999B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/>
  </cellStyleXfs>
  <cellXfs count="273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7" fillId="3" borderId="0" xfId="1" applyNumberFormat="1" applyFont="1" applyFill="1" applyAlignment="1">
      <alignment horizontal="right" vertical="center" wrapText="1" shrinkToFit="1"/>
    </xf>
    <xf numFmtId="0" fontId="6" fillId="4" borderId="0" xfId="0" applyFont="1" applyFill="1" applyAlignment="1">
      <alignment horizontal="right" vertical="center" wrapText="1" shrinkToFit="1"/>
    </xf>
    <xf numFmtId="0" fontId="6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37" fontId="8" fillId="5" borderId="5" xfId="0" applyNumberFormat="1" applyFont="1" applyFill="1" applyBorder="1" applyAlignment="1">
      <alignment horizontal="right" vertical="center" wrapText="1"/>
    </xf>
    <xf numFmtId="37" fontId="8" fillId="5" borderId="4" xfId="0" applyNumberFormat="1" applyFont="1" applyFill="1" applyBorder="1" applyAlignment="1">
      <alignment horizontal="right" vertical="center" wrapText="1"/>
    </xf>
    <xf numFmtId="37" fontId="17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right" vertical="center" wrapText="1"/>
    </xf>
    <xf numFmtId="37" fontId="11" fillId="0" borderId="0" xfId="0" applyNumberFormat="1" applyFont="1" applyAlignment="1">
      <alignment horizontal="right" vertical="center" wrapText="1"/>
    </xf>
    <xf numFmtId="168" fontId="8" fillId="5" borderId="5" xfId="0" applyNumberFormat="1" applyFont="1" applyFill="1" applyBorder="1" applyAlignment="1">
      <alignment horizontal="right" vertical="center" wrapText="1"/>
    </xf>
    <xf numFmtId="168" fontId="8" fillId="5" borderId="4" xfId="0" applyNumberFormat="1" applyFont="1" applyFill="1" applyBorder="1" applyAlignment="1">
      <alignment horizontal="right" vertical="center" wrapText="1"/>
    </xf>
    <xf numFmtId="168" fontId="17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165" fontId="8" fillId="5" borderId="5" xfId="0" applyNumberFormat="1" applyFont="1" applyFill="1" applyBorder="1" applyAlignment="1">
      <alignment horizontal="right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8" fillId="5" borderId="5" xfId="0" applyNumberFormat="1" applyFont="1" applyFill="1" applyBorder="1" applyAlignment="1">
      <alignment horizontal="right" vertical="center" wrapText="1"/>
    </xf>
    <xf numFmtId="167" fontId="8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13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9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 wrapText="1"/>
    </xf>
    <xf numFmtId="171" fontId="11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43" fontId="8" fillId="0" borderId="2" xfId="1" applyFont="1" applyBorder="1" applyAlignment="1">
      <alignment horizontal="right" vertical="center" wrapText="1"/>
    </xf>
    <xf numFmtId="172" fontId="8" fillId="0" borderId="0" xfId="1" applyNumberFormat="1" applyFont="1" applyAlignment="1">
      <alignment horizontal="right" vertical="center" wrapText="1"/>
    </xf>
    <xf numFmtId="172" fontId="8" fillId="0" borderId="2" xfId="1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1" applyNumberFormat="1" applyFont="1" applyAlignment="1">
      <alignment vertical="center"/>
    </xf>
    <xf numFmtId="164" fontId="30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4" fontId="32" fillId="0" borderId="12" xfId="1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0" xfId="1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2" fillId="7" borderId="14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9" fontId="26" fillId="0" borderId="0" xfId="2" applyFont="1" applyAlignment="1">
      <alignment vertical="center"/>
    </xf>
    <xf numFmtId="164" fontId="35" fillId="0" borderId="0" xfId="0" applyNumberFormat="1" applyFont="1" applyAlignment="1">
      <alignment vertical="center"/>
    </xf>
    <xf numFmtId="0" fontId="32" fillId="4" borderId="0" xfId="0" applyFont="1" applyFill="1" applyAlignment="1">
      <alignment vertical="center"/>
    </xf>
    <xf numFmtId="167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4" fontId="36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164" fontId="35" fillId="0" borderId="0" xfId="1" applyNumberFormat="1" applyFont="1" applyAlignment="1">
      <alignment vertical="center"/>
    </xf>
    <xf numFmtId="165" fontId="35" fillId="0" borderId="0" xfId="1" applyNumberFormat="1" applyFont="1" applyAlignment="1">
      <alignment vertical="center"/>
    </xf>
    <xf numFmtId="5" fontId="35" fillId="0" borderId="0" xfId="0" applyNumberFormat="1" applyFont="1" applyAlignment="1">
      <alignment vertical="center"/>
    </xf>
    <xf numFmtId="173" fontId="41" fillId="0" borderId="0" xfId="1" applyNumberFormat="1" applyFont="1" applyAlignment="1">
      <alignment vertical="center"/>
    </xf>
    <xf numFmtId="43" fontId="35" fillId="0" borderId="0" xfId="0" applyNumberFormat="1" applyFont="1" applyAlignment="1">
      <alignment vertical="center"/>
    </xf>
    <xf numFmtId="0" fontId="42" fillId="0" borderId="0" xfId="0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4" fontId="3" fillId="0" borderId="3" xfId="0" applyNumberFormat="1" applyFont="1" applyBorder="1"/>
    <xf numFmtId="164" fontId="21" fillId="0" borderId="3" xfId="0" applyNumberFormat="1" applyFont="1" applyBorder="1" applyAlignment="1">
      <alignment horizontal="right" vertical="center" wrapText="1"/>
    </xf>
    <xf numFmtId="165" fontId="21" fillId="0" borderId="3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164" fontId="43" fillId="0" borderId="1" xfId="0" applyNumberFormat="1" applyFont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64" fontId="31" fillId="0" borderId="13" xfId="1" applyNumberFormat="1" applyFont="1" applyBorder="1" applyAlignment="1">
      <alignment horizontal="right" vertical="center" indent="2"/>
    </xf>
    <xf numFmtId="43" fontId="31" fillId="0" borderId="13" xfId="1" applyFont="1" applyBorder="1" applyAlignment="1">
      <alignment horizontal="right" vertical="center" indent="2"/>
    </xf>
    <xf numFmtId="164" fontId="31" fillId="0" borderId="14" xfId="1" applyNumberFormat="1" applyFont="1" applyBorder="1" applyAlignment="1">
      <alignment horizontal="right" vertical="center" indent="2"/>
    </xf>
    <xf numFmtId="164" fontId="32" fillId="7" borderId="14" xfId="1" applyNumberFormat="1" applyFont="1" applyFill="1" applyBorder="1" applyAlignment="1">
      <alignment horizontal="right" vertical="center" indent="2"/>
    </xf>
    <xf numFmtId="164" fontId="32" fillId="4" borderId="0" xfId="1" applyNumberFormat="1" applyFont="1" applyFill="1" applyBorder="1" applyAlignment="1">
      <alignment horizontal="right" vertical="center" indent="2"/>
    </xf>
    <xf numFmtId="164" fontId="31" fillId="4" borderId="0" xfId="1" applyNumberFormat="1" applyFont="1" applyFill="1" applyBorder="1" applyAlignment="1">
      <alignment horizontal="right" vertical="center" indent="2"/>
    </xf>
    <xf numFmtId="167" fontId="11" fillId="0" borderId="0" xfId="0" applyNumberFormat="1" applyFont="1" applyAlignment="1">
      <alignment horizontal="right" vertical="center" wrapText="1"/>
    </xf>
    <xf numFmtId="169" fontId="11" fillId="0" borderId="0" xfId="0" applyNumberFormat="1" applyFont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3" fontId="22" fillId="0" borderId="17" xfId="0" applyNumberFormat="1" applyFont="1" applyBorder="1" applyAlignment="1">
      <alignment vertical="center" wrapText="1"/>
    </xf>
    <xf numFmtId="165" fontId="8" fillId="0" borderId="17" xfId="0" applyNumberFormat="1" applyFont="1" applyBorder="1" applyAlignment="1">
      <alignment horizontal="right" vertical="center" wrapText="1"/>
    </xf>
    <xf numFmtId="3" fontId="23" fillId="6" borderId="15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37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67" fontId="4" fillId="5" borderId="4" xfId="0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11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37" fontId="4" fillId="0" borderId="19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168" fontId="4" fillId="0" borderId="19" xfId="0" applyNumberFormat="1" applyFont="1" applyBorder="1" applyAlignment="1">
      <alignment horizontal="right" vertical="center" wrapText="1"/>
    </xf>
    <xf numFmtId="0" fontId="10" fillId="8" borderId="0" xfId="0" applyFont="1" applyFill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5" fontId="4" fillId="0" borderId="18" xfId="1" applyNumberFormat="1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0" xfId="0" applyFont="1" applyBorder="1"/>
    <xf numFmtId="0" fontId="11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165" fontId="17" fillId="0" borderId="21" xfId="0" applyNumberFormat="1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0" fontId="4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/>
    <xf numFmtId="0" fontId="11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165" fontId="17" fillId="0" borderId="23" xfId="0" applyNumberFormat="1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 wrapText="1"/>
    </xf>
    <xf numFmtId="0" fontId="10" fillId="10" borderId="0" xfId="0" applyFont="1" applyFill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4" xfId="0" applyFont="1" applyBorder="1"/>
    <xf numFmtId="0" fontId="11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165" fontId="17" fillId="0" borderId="25" xfId="0" applyNumberFormat="1" applyFont="1" applyBorder="1" applyAlignment="1">
      <alignment horizontal="right" vertical="center" wrapText="1"/>
    </xf>
    <xf numFmtId="165" fontId="20" fillId="0" borderId="25" xfId="0" applyNumberFormat="1" applyFont="1" applyBorder="1" applyAlignment="1">
      <alignment horizontal="right" vertical="center" wrapText="1"/>
    </xf>
    <xf numFmtId="0" fontId="10" fillId="11" borderId="0" xfId="0" applyFont="1" applyFill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5" fontId="11" fillId="0" borderId="24" xfId="0" applyNumberFormat="1" applyFont="1" applyBorder="1" applyAlignment="1">
      <alignment horizontal="right" vertical="center" wrapText="1"/>
    </xf>
    <xf numFmtId="167" fontId="21" fillId="0" borderId="0" xfId="0" applyNumberFormat="1" applyFont="1" applyAlignment="1">
      <alignment horizontal="right" vertical="center" wrapText="1"/>
    </xf>
    <xf numFmtId="167" fontId="23" fillId="0" borderId="1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44" fillId="0" borderId="26" xfId="0" applyFont="1" applyBorder="1" applyAlignment="1">
      <alignment horizontal="right" vertical="center" wrapText="1"/>
    </xf>
    <xf numFmtId="0" fontId="46" fillId="12" borderId="0" xfId="3" applyFont="1" applyFill="1"/>
    <xf numFmtId="2" fontId="46" fillId="12" borderId="0" xfId="3" applyNumberFormat="1" applyFont="1" applyFill="1" applyAlignment="1">
      <alignment horizontal="center"/>
    </xf>
    <xf numFmtId="0" fontId="14" fillId="2" borderId="0" xfId="3" applyFont="1" applyFill="1" applyAlignment="1">
      <alignment horizontal="center" vertical="center" wrapText="1"/>
    </xf>
    <xf numFmtId="0" fontId="47" fillId="0" borderId="0" xfId="3" applyFont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7" fillId="0" borderId="27" xfId="3" applyFont="1" applyBorder="1"/>
    <xf numFmtId="0" fontId="20" fillId="0" borderId="0" xfId="3" applyFont="1"/>
    <xf numFmtId="0" fontId="46" fillId="0" borderId="0" xfId="3" applyFont="1"/>
    <xf numFmtId="37" fontId="20" fillId="0" borderId="0" xfId="3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47" fillId="0" borderId="0" xfId="3" applyFont="1" applyAlignment="1">
      <alignment horizontal="left"/>
    </xf>
    <xf numFmtId="4" fontId="4" fillId="0" borderId="0" xfId="0" applyNumberFormat="1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0" fillId="2" borderId="9" xfId="1" applyNumberFormat="1" applyFont="1" applyFill="1" applyBorder="1" applyAlignment="1">
      <alignment horizontal="center" vertical="center" wrapText="1"/>
    </xf>
    <xf numFmtId="164" fontId="30" fillId="2" borderId="10" xfId="1" applyNumberFormat="1" applyFont="1" applyFill="1" applyBorder="1" applyAlignment="1">
      <alignment horizontal="center" vertical="center" wrapText="1"/>
    </xf>
    <xf numFmtId="164" fontId="30" fillId="2" borderId="1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4" fillId="2" borderId="0" xfId="3" applyFont="1" applyFill="1" applyAlignment="1">
      <alignment horizontal="center" vertical="center" wrapText="1"/>
    </xf>
    <xf numFmtId="37" fontId="20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448DC20D-8B72-4AB7-8C8A-BA02250DE7FA}"/>
    <cellStyle name="Percent" xfId="2" builtinId="5"/>
  </cellStyles>
  <dxfs count="0"/>
  <tableStyles count="0" defaultTableStyle="TableStyleMedium2" defaultPivotStyle="PivotStyleLight16"/>
  <colors>
    <mruColors>
      <color rgb="FF862633"/>
      <color rgb="FFFFB500"/>
      <color rgb="FF97999B"/>
      <color rgb="FFF2F2F2"/>
      <color rgb="FFEB262C"/>
      <color rgb="FF283583"/>
      <color rgb="FF1B70B5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Q39"/>
  <sheetViews>
    <sheetView showGridLines="0" tabSelected="1" zoomScale="50" zoomScaleNormal="5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1" width="7.6328125" style="1" customWidth="1"/>
    <col min="12" max="16" width="7.7265625" style="1" customWidth="1"/>
    <col min="17" max="16384" width="8.7265625" style="1"/>
  </cols>
  <sheetData>
    <row r="2" spans="2:14" ht="21.5" customHeight="1" x14ac:dyDescent="0.45">
      <c r="B2" s="248"/>
      <c r="C2" s="4" t="s">
        <v>21</v>
      </c>
    </row>
    <row r="3" spans="2:14" ht="18" customHeight="1" x14ac:dyDescent="0.45">
      <c r="B3" s="248"/>
      <c r="C3" s="5" t="s">
        <v>22</v>
      </c>
    </row>
    <row r="5" spans="2:14" ht="20" customHeight="1" x14ac:dyDescent="0.45">
      <c r="D5" s="247" t="s">
        <v>172</v>
      </c>
      <c r="E5" s="247"/>
      <c r="F5" s="247"/>
      <c r="G5" s="247"/>
      <c r="H5" s="247"/>
      <c r="J5" s="247" t="s">
        <v>173</v>
      </c>
      <c r="K5" s="247"/>
      <c r="L5" s="247"/>
      <c r="M5" s="247"/>
      <c r="N5" s="247"/>
    </row>
    <row r="6" spans="2:14" ht="30" customHeight="1" thickBot="1" x14ac:dyDescent="0.5">
      <c r="D6" s="13">
        <v>2024</v>
      </c>
      <c r="E6" s="13" t="s">
        <v>23</v>
      </c>
      <c r="F6" s="13">
        <v>2023</v>
      </c>
      <c r="G6" s="13" t="s">
        <v>23</v>
      </c>
      <c r="H6" s="13" t="s">
        <v>0</v>
      </c>
      <c r="J6" s="13">
        <v>2024</v>
      </c>
      <c r="K6" s="13" t="s">
        <v>23</v>
      </c>
      <c r="L6" s="13">
        <v>2023</v>
      </c>
      <c r="M6" s="13" t="s">
        <v>23</v>
      </c>
      <c r="N6" s="13" t="s">
        <v>0</v>
      </c>
    </row>
    <row r="7" spans="2:14" ht="14.5" customHeight="1" x14ac:dyDescent="0.45">
      <c r="C7" s="9" t="s">
        <v>27</v>
      </c>
      <c r="D7" s="94">
        <v>196771</v>
      </c>
      <c r="E7" s="95">
        <v>100</v>
      </c>
      <c r="F7" s="94">
        <v>181681</v>
      </c>
      <c r="G7" s="95">
        <v>100</v>
      </c>
      <c r="H7" s="95">
        <v>8.3000000000000007</v>
      </c>
      <c r="I7" s="96"/>
      <c r="J7" s="94">
        <v>572866</v>
      </c>
      <c r="K7" s="95">
        <v>100</v>
      </c>
      <c r="L7" s="94">
        <v>519811</v>
      </c>
      <c r="M7" s="95">
        <v>100</v>
      </c>
      <c r="N7" s="95">
        <v>10.199999999999999</v>
      </c>
    </row>
    <row r="8" spans="2:14" ht="14.5" customHeight="1" x14ac:dyDescent="0.45">
      <c r="C8" s="16" t="s">
        <v>1</v>
      </c>
      <c r="D8" s="56">
        <v>117403</v>
      </c>
      <c r="E8" s="57">
        <v>59.7</v>
      </c>
      <c r="F8" s="56">
        <v>110877</v>
      </c>
      <c r="G8" s="57">
        <v>61</v>
      </c>
      <c r="H8" s="57">
        <v>5.9</v>
      </c>
      <c r="I8" s="96"/>
      <c r="J8" s="56">
        <v>342500</v>
      </c>
      <c r="K8" s="57">
        <v>59.8</v>
      </c>
      <c r="L8" s="56">
        <v>317648</v>
      </c>
      <c r="M8" s="57">
        <v>61.1</v>
      </c>
      <c r="N8" s="57">
        <v>7.8</v>
      </c>
    </row>
    <row r="9" spans="2:14" ht="14.5" customHeight="1" x14ac:dyDescent="0.45">
      <c r="C9" s="21" t="s">
        <v>2</v>
      </c>
      <c r="D9" s="97">
        <v>79368</v>
      </c>
      <c r="E9" s="98">
        <v>40.299999999999997</v>
      </c>
      <c r="F9" s="97">
        <v>70804</v>
      </c>
      <c r="G9" s="98">
        <v>39</v>
      </c>
      <c r="H9" s="98">
        <v>12.1</v>
      </c>
      <c r="I9" s="96"/>
      <c r="J9" s="97">
        <v>230365</v>
      </c>
      <c r="K9" s="98">
        <v>40.200000000000003</v>
      </c>
      <c r="L9" s="97">
        <v>202163</v>
      </c>
      <c r="M9" s="98">
        <v>38.9</v>
      </c>
      <c r="N9" s="98">
        <v>14</v>
      </c>
    </row>
    <row r="10" spans="2:14" ht="14.5" customHeight="1" x14ac:dyDescent="0.45">
      <c r="C10" s="10" t="s">
        <v>3</v>
      </c>
      <c r="D10" s="54">
        <v>9667</v>
      </c>
      <c r="E10" s="55">
        <v>4.9000000000000004</v>
      </c>
      <c r="F10" s="54">
        <v>8088</v>
      </c>
      <c r="G10" s="55">
        <v>4.5</v>
      </c>
      <c r="H10" s="55">
        <v>19.5</v>
      </c>
      <c r="I10" s="96"/>
      <c r="J10" s="54">
        <v>27514</v>
      </c>
      <c r="K10" s="55">
        <v>4.8</v>
      </c>
      <c r="L10" s="54">
        <v>23874</v>
      </c>
      <c r="M10" s="55">
        <v>4.5999999999999996</v>
      </c>
      <c r="N10" s="55">
        <v>15.2</v>
      </c>
    </row>
    <row r="11" spans="2:14" ht="14.5" customHeight="1" x14ac:dyDescent="0.45">
      <c r="C11" s="10" t="s">
        <v>4</v>
      </c>
      <c r="D11" s="54">
        <v>52561</v>
      </c>
      <c r="E11" s="55">
        <v>26.7</v>
      </c>
      <c r="F11" s="54">
        <v>47822</v>
      </c>
      <c r="G11" s="55">
        <v>26.3</v>
      </c>
      <c r="H11" s="55">
        <v>9.9</v>
      </c>
      <c r="I11" s="96"/>
      <c r="J11" s="54">
        <v>154707</v>
      </c>
      <c r="K11" s="55">
        <v>27</v>
      </c>
      <c r="L11" s="54">
        <v>136114</v>
      </c>
      <c r="M11" s="55">
        <v>26.2</v>
      </c>
      <c r="N11" s="55">
        <v>13.7</v>
      </c>
    </row>
    <row r="12" spans="2:14" ht="14.5" customHeight="1" x14ac:dyDescent="0.45">
      <c r="C12" s="16" t="s">
        <v>28</v>
      </c>
      <c r="D12" s="56">
        <v>-234</v>
      </c>
      <c r="E12" s="57">
        <v>-0.1</v>
      </c>
      <c r="F12" s="56">
        <v>-270</v>
      </c>
      <c r="G12" s="57">
        <v>8.3000000000000007</v>
      </c>
      <c r="H12" s="57">
        <v>-13.4</v>
      </c>
      <c r="I12" s="96" t="s">
        <v>122</v>
      </c>
      <c r="J12" s="56">
        <v>154</v>
      </c>
      <c r="K12" s="57">
        <v>0</v>
      </c>
      <c r="L12" s="56">
        <v>104</v>
      </c>
      <c r="M12" s="57">
        <v>0</v>
      </c>
      <c r="N12" s="57">
        <v>48.2</v>
      </c>
    </row>
    <row r="13" spans="2:14" ht="14.5" customHeight="1" x14ac:dyDescent="0.45">
      <c r="C13" s="21" t="s">
        <v>29</v>
      </c>
      <c r="D13" s="97">
        <v>17374</v>
      </c>
      <c r="E13" s="98">
        <v>8.8000000000000007</v>
      </c>
      <c r="F13" s="97">
        <v>15164</v>
      </c>
      <c r="G13" s="98">
        <v>8.3000000000000007</v>
      </c>
      <c r="H13" s="98">
        <v>14.6</v>
      </c>
      <c r="I13" s="96"/>
      <c r="J13" s="97">
        <v>47990</v>
      </c>
      <c r="K13" s="98">
        <v>8.4</v>
      </c>
      <c r="L13" s="97">
        <v>42071</v>
      </c>
      <c r="M13" s="98">
        <v>8.1</v>
      </c>
      <c r="N13" s="98">
        <v>14.1</v>
      </c>
    </row>
    <row r="14" spans="2:14" ht="14.5" customHeight="1" x14ac:dyDescent="0.45">
      <c r="C14" s="18" t="s">
        <v>5</v>
      </c>
      <c r="D14" s="99">
        <v>40</v>
      </c>
      <c r="E14" s="99"/>
      <c r="F14" s="99">
        <v>-272</v>
      </c>
      <c r="G14" s="100"/>
      <c r="H14" s="100" t="s">
        <v>191</v>
      </c>
      <c r="I14" s="96"/>
      <c r="J14" s="99">
        <v>664</v>
      </c>
      <c r="K14" s="99"/>
      <c r="L14" s="99">
        <v>-9583</v>
      </c>
      <c r="M14" s="100"/>
      <c r="N14" s="100" t="s">
        <v>191</v>
      </c>
    </row>
    <row r="15" spans="2:14" ht="14.5" customHeight="1" x14ac:dyDescent="0.45">
      <c r="C15" s="19" t="s">
        <v>6</v>
      </c>
      <c r="D15" s="101">
        <v>4453</v>
      </c>
      <c r="E15" s="102"/>
      <c r="F15" s="101">
        <v>3065</v>
      </c>
      <c r="G15" s="103"/>
      <c r="H15" s="103">
        <v>45.3</v>
      </c>
      <c r="I15" s="96"/>
      <c r="J15" s="101">
        <v>14747</v>
      </c>
      <c r="K15" s="102"/>
      <c r="L15" s="101">
        <v>8633</v>
      </c>
      <c r="M15" s="103"/>
      <c r="N15" s="103">
        <v>70.8</v>
      </c>
    </row>
    <row r="16" spans="2:14" ht="14.5" customHeight="1" x14ac:dyDescent="0.45">
      <c r="C16" s="10" t="s">
        <v>7</v>
      </c>
      <c r="D16" s="54">
        <v>2247</v>
      </c>
      <c r="E16" s="54"/>
      <c r="F16" s="54">
        <v>2589</v>
      </c>
      <c r="G16" s="55"/>
      <c r="H16" s="55">
        <v>-13.2</v>
      </c>
      <c r="I16" s="96"/>
      <c r="J16" s="54">
        <v>9092</v>
      </c>
      <c r="K16" s="54"/>
      <c r="L16" s="54">
        <v>12664</v>
      </c>
      <c r="M16" s="55"/>
      <c r="N16" s="55">
        <v>-28.2</v>
      </c>
    </row>
    <row r="17" spans="3:14" ht="14.5" customHeight="1" x14ac:dyDescent="0.45">
      <c r="C17" s="10" t="s">
        <v>8</v>
      </c>
      <c r="D17" s="54">
        <v>2206</v>
      </c>
      <c r="E17" s="54"/>
      <c r="F17" s="54">
        <v>476</v>
      </c>
      <c r="G17" s="55"/>
      <c r="H17" s="55" t="s">
        <v>121</v>
      </c>
      <c r="I17" s="96"/>
      <c r="J17" s="54">
        <v>5656</v>
      </c>
      <c r="K17" s="54"/>
      <c r="L17" s="54">
        <v>-4031</v>
      </c>
      <c r="M17" s="55"/>
      <c r="N17" s="55" t="s">
        <v>121</v>
      </c>
    </row>
    <row r="18" spans="3:14" ht="14.5" customHeight="1" x14ac:dyDescent="0.45">
      <c r="C18" s="10" t="s">
        <v>9</v>
      </c>
      <c r="D18" s="54">
        <v>-4253</v>
      </c>
      <c r="E18" s="54"/>
      <c r="F18" s="54">
        <v>-5327</v>
      </c>
      <c r="G18" s="55"/>
      <c r="H18" s="55">
        <v>-20.2</v>
      </c>
      <c r="I18" s="96"/>
      <c r="J18" s="54">
        <v>-9258</v>
      </c>
      <c r="K18" s="54"/>
      <c r="L18" s="54">
        <v>3542</v>
      </c>
      <c r="M18" s="55"/>
      <c r="N18" s="55" t="s">
        <v>121</v>
      </c>
    </row>
    <row r="19" spans="3:14" ht="14.5" customHeight="1" x14ac:dyDescent="0.45">
      <c r="C19" s="16" t="s">
        <v>10</v>
      </c>
      <c r="D19" s="56">
        <v>-3779</v>
      </c>
      <c r="E19" s="56"/>
      <c r="F19" s="56">
        <v>-4820</v>
      </c>
      <c r="G19" s="57"/>
      <c r="H19" s="57">
        <v>-21.6</v>
      </c>
      <c r="I19" s="96"/>
      <c r="J19" s="56">
        <v>-8450</v>
      </c>
      <c r="K19" s="56"/>
      <c r="L19" s="56">
        <v>4071</v>
      </c>
      <c r="M19" s="57"/>
      <c r="N19" s="57" t="s">
        <v>121</v>
      </c>
    </row>
    <row r="20" spans="3:14" ht="14.5" customHeight="1" x14ac:dyDescent="0.45">
      <c r="C20" s="18" t="s">
        <v>11</v>
      </c>
      <c r="D20" s="99">
        <v>-1573</v>
      </c>
      <c r="E20" s="99"/>
      <c r="F20" s="99">
        <v>-4344</v>
      </c>
      <c r="G20" s="100"/>
      <c r="H20" s="100">
        <v>-63.8</v>
      </c>
      <c r="I20" s="96"/>
      <c r="J20" s="99">
        <v>-2794</v>
      </c>
      <c r="K20" s="99"/>
      <c r="L20" s="99">
        <v>40</v>
      </c>
      <c r="M20" s="100"/>
      <c r="N20" s="100" t="s">
        <v>121</v>
      </c>
    </row>
    <row r="21" spans="3:14" ht="14.5" customHeight="1" x14ac:dyDescent="0.45">
      <c r="C21" s="10" t="s">
        <v>12</v>
      </c>
      <c r="D21" s="54">
        <v>18906</v>
      </c>
      <c r="E21" s="104"/>
      <c r="F21" s="54">
        <v>19781</v>
      </c>
      <c r="G21" s="55"/>
      <c r="H21" s="55">
        <v>-4.4000000000000004</v>
      </c>
      <c r="I21" s="96"/>
      <c r="J21" s="54">
        <v>50120</v>
      </c>
      <c r="K21" s="104"/>
      <c r="L21" s="54">
        <v>51619</v>
      </c>
      <c r="M21" s="55"/>
      <c r="N21" s="55">
        <v>-2.9</v>
      </c>
    </row>
    <row r="22" spans="3:14" ht="14.5" customHeight="1" x14ac:dyDescent="0.45">
      <c r="C22" s="10" t="s">
        <v>170</v>
      </c>
      <c r="D22" s="54">
        <v>5936</v>
      </c>
      <c r="E22" s="36"/>
      <c r="F22" s="54">
        <v>6400</v>
      </c>
      <c r="G22" s="36"/>
      <c r="H22" s="55">
        <v>-7.3</v>
      </c>
      <c r="I22" s="96"/>
      <c r="J22" s="54">
        <v>15886</v>
      </c>
      <c r="K22" s="36"/>
      <c r="L22" s="54">
        <v>15997</v>
      </c>
      <c r="M22" s="36"/>
      <c r="N22" s="55">
        <v>-0.7</v>
      </c>
    </row>
    <row r="23" spans="3:14" ht="14.5" customHeight="1" x14ac:dyDescent="0.45">
      <c r="C23" s="16" t="s">
        <v>30</v>
      </c>
      <c r="D23" s="56">
        <v>24</v>
      </c>
      <c r="E23" s="56"/>
      <c r="F23" s="56">
        <v>-110</v>
      </c>
      <c r="G23" s="57"/>
      <c r="H23" s="57" t="s">
        <v>191</v>
      </c>
      <c r="I23" s="96"/>
      <c r="J23" s="56">
        <v>-311</v>
      </c>
      <c r="K23" s="56"/>
      <c r="L23" s="56">
        <v>-538</v>
      </c>
      <c r="M23" s="57"/>
      <c r="N23" s="57">
        <v>-42.3</v>
      </c>
    </row>
    <row r="24" spans="3:14" ht="14.5" customHeight="1" x14ac:dyDescent="0.45">
      <c r="C24" s="21" t="s">
        <v>143</v>
      </c>
      <c r="D24" s="97">
        <v>12994</v>
      </c>
      <c r="E24" s="105"/>
      <c r="F24" s="97">
        <v>13271</v>
      </c>
      <c r="G24" s="105"/>
      <c r="H24" s="98">
        <v>-2.1</v>
      </c>
      <c r="I24" s="96"/>
      <c r="J24" s="97">
        <v>33924</v>
      </c>
      <c r="K24" s="105"/>
      <c r="L24" s="97">
        <v>35083</v>
      </c>
      <c r="M24" s="105"/>
      <c r="N24" s="98">
        <v>-3.3</v>
      </c>
    </row>
    <row r="25" spans="3:14" ht="14.5" customHeight="1" x14ac:dyDescent="0.45">
      <c r="C25" s="16" t="s">
        <v>144</v>
      </c>
      <c r="D25" s="56">
        <v>-3752</v>
      </c>
      <c r="E25" s="56"/>
      <c r="F25" s="56">
        <v>-514</v>
      </c>
      <c r="G25" s="57"/>
      <c r="H25" s="57" t="s">
        <v>121</v>
      </c>
      <c r="I25" s="96"/>
      <c r="J25" s="56">
        <v>-3227</v>
      </c>
      <c r="K25" s="56"/>
      <c r="L25" s="56">
        <v>36911</v>
      </c>
      <c r="M25" s="57"/>
      <c r="N25" s="57" t="s">
        <v>191</v>
      </c>
    </row>
    <row r="26" spans="3:14" ht="14.5" customHeight="1" x14ac:dyDescent="0.45">
      <c r="C26" s="21" t="s">
        <v>13</v>
      </c>
      <c r="D26" s="97">
        <v>9243</v>
      </c>
      <c r="E26" s="105"/>
      <c r="F26" s="97">
        <v>12757</v>
      </c>
      <c r="G26" s="105"/>
      <c r="H26" s="98">
        <v>-27.5</v>
      </c>
      <c r="I26" s="96"/>
      <c r="J26" s="97">
        <v>30697</v>
      </c>
      <c r="K26" s="105"/>
      <c r="L26" s="97">
        <v>71994</v>
      </c>
      <c r="M26" s="105"/>
      <c r="N26" s="98">
        <v>-57.4</v>
      </c>
    </row>
    <row r="27" spans="3:14" ht="14.5" customHeight="1" x14ac:dyDescent="0.45">
      <c r="C27" s="10" t="s">
        <v>14</v>
      </c>
      <c r="D27" s="54">
        <v>5897</v>
      </c>
      <c r="E27" s="109"/>
      <c r="F27" s="54">
        <v>9742</v>
      </c>
      <c r="G27" s="110"/>
      <c r="H27" s="55">
        <v>-39.5</v>
      </c>
      <c r="I27" s="96"/>
      <c r="J27" s="54">
        <v>21366</v>
      </c>
      <c r="K27" s="109"/>
      <c r="L27" s="54">
        <v>63964</v>
      </c>
      <c r="M27" s="110"/>
      <c r="N27" s="55">
        <v>-66.599999999999994</v>
      </c>
    </row>
    <row r="28" spans="3:14" ht="14.5" customHeight="1" thickBot="1" x14ac:dyDescent="0.5">
      <c r="C28" s="11" t="s">
        <v>15</v>
      </c>
      <c r="D28" s="106">
        <v>3345</v>
      </c>
      <c r="E28" s="106"/>
      <c r="F28" s="106">
        <v>3016</v>
      </c>
      <c r="G28" s="107"/>
      <c r="H28" s="107">
        <v>10.9</v>
      </c>
      <c r="I28" s="96"/>
      <c r="J28" s="106">
        <v>9331</v>
      </c>
      <c r="K28" s="106"/>
      <c r="L28" s="106">
        <v>8030</v>
      </c>
      <c r="M28" s="107"/>
      <c r="N28" s="107">
        <v>16.2</v>
      </c>
    </row>
    <row r="29" spans="3:14" ht="14.5" customHeight="1" x14ac:dyDescent="0.45">
      <c r="C29" s="10"/>
    </row>
    <row r="30" spans="3:14" ht="30" customHeight="1" thickBot="1" x14ac:dyDescent="0.5">
      <c r="C30" s="24" t="s">
        <v>16</v>
      </c>
      <c r="D30" s="23">
        <v>2024</v>
      </c>
      <c r="E30" s="23" t="s">
        <v>23</v>
      </c>
      <c r="F30" s="23">
        <v>2023</v>
      </c>
      <c r="G30" s="23" t="s">
        <v>23</v>
      </c>
      <c r="H30" s="23" t="s">
        <v>0</v>
      </c>
      <c r="J30" s="23">
        <v>2024</v>
      </c>
      <c r="K30" s="23" t="s">
        <v>23</v>
      </c>
      <c r="L30" s="23">
        <v>2023</v>
      </c>
      <c r="M30" s="23" t="s">
        <v>23</v>
      </c>
      <c r="N30" s="23" t="s">
        <v>0</v>
      </c>
    </row>
    <row r="31" spans="3:14" ht="14.5" customHeight="1" x14ac:dyDescent="0.45">
      <c r="C31" s="178" t="s">
        <v>17</v>
      </c>
      <c r="D31" s="179">
        <v>17374</v>
      </c>
      <c r="E31" s="180">
        <v>8.8000000000000007</v>
      </c>
      <c r="F31" s="179">
        <v>15164</v>
      </c>
      <c r="G31" s="181">
        <v>8.3000000000000007</v>
      </c>
      <c r="H31" s="182">
        <v>14.6</v>
      </c>
      <c r="J31" s="179">
        <v>47990</v>
      </c>
      <c r="K31" s="180">
        <v>8.4</v>
      </c>
      <c r="L31" s="179">
        <v>42071</v>
      </c>
      <c r="M31" s="181">
        <v>8.1</v>
      </c>
      <c r="N31" s="181">
        <v>14.1</v>
      </c>
    </row>
    <row r="32" spans="3:14" ht="14.5" customHeight="1" x14ac:dyDescent="0.45">
      <c r="C32" s="10" t="s">
        <v>18</v>
      </c>
      <c r="D32" s="33">
        <v>9854</v>
      </c>
      <c r="E32" s="87">
        <v>5</v>
      </c>
      <c r="F32" s="33">
        <v>8028</v>
      </c>
      <c r="G32" s="87">
        <v>4.4000000000000004</v>
      </c>
      <c r="H32" s="87">
        <v>22.8</v>
      </c>
      <c r="J32" s="33">
        <v>25757</v>
      </c>
      <c r="K32" s="227">
        <v>4.5</v>
      </c>
      <c r="L32" s="33">
        <v>23763</v>
      </c>
      <c r="M32" s="87">
        <v>4.5999999999999996</v>
      </c>
      <c r="N32" s="87">
        <v>8.4</v>
      </c>
    </row>
    <row r="33" spans="3:17" ht="14.5" customHeight="1" x14ac:dyDescent="0.45">
      <c r="C33" s="16" t="s">
        <v>19</v>
      </c>
      <c r="D33" s="32">
        <v>1681</v>
      </c>
      <c r="E33" s="86">
        <v>0.9</v>
      </c>
      <c r="F33" s="32">
        <v>972</v>
      </c>
      <c r="G33" s="86">
        <v>0.5</v>
      </c>
      <c r="H33" s="57">
        <v>72.900000000000006</v>
      </c>
      <c r="J33" s="32">
        <v>7191</v>
      </c>
      <c r="K33" s="228">
        <v>1.3</v>
      </c>
      <c r="L33" s="32">
        <v>3443</v>
      </c>
      <c r="M33" s="86">
        <v>0.7</v>
      </c>
      <c r="N33" s="86">
        <v>108.9</v>
      </c>
    </row>
    <row r="34" spans="3:17" ht="14.5" customHeight="1" x14ac:dyDescent="0.45">
      <c r="C34" s="21" t="s">
        <v>156</v>
      </c>
      <c r="D34" s="34">
        <v>28909</v>
      </c>
      <c r="E34" s="88">
        <v>14.7</v>
      </c>
      <c r="F34" s="34">
        <v>24164</v>
      </c>
      <c r="G34" s="88">
        <v>13.3</v>
      </c>
      <c r="H34" s="88">
        <v>19.600000000000001</v>
      </c>
      <c r="J34" s="34">
        <v>80939</v>
      </c>
      <c r="K34" s="229">
        <v>14.1</v>
      </c>
      <c r="L34" s="34">
        <v>69276</v>
      </c>
      <c r="M34" s="88">
        <v>13.3</v>
      </c>
      <c r="N34" s="88">
        <v>16.8</v>
      </c>
    </row>
    <row r="35" spans="3:17" ht="14.5" customHeight="1" thickBot="1" x14ac:dyDescent="0.5">
      <c r="C35" s="11" t="s">
        <v>169</v>
      </c>
      <c r="D35" s="31">
        <v>12138</v>
      </c>
      <c r="E35" s="15">
        <v>6.2</v>
      </c>
      <c r="F35" s="31">
        <v>9606</v>
      </c>
      <c r="G35" s="15">
        <v>5.3</v>
      </c>
      <c r="H35" s="89">
        <v>26.4</v>
      </c>
      <c r="J35" s="31">
        <v>30380</v>
      </c>
      <c r="K35" s="15">
        <v>5.3</v>
      </c>
      <c r="L35" s="31">
        <v>22715</v>
      </c>
      <c r="M35" s="15">
        <v>4.4000000000000004</v>
      </c>
      <c r="N35" s="171">
        <v>33.700000000000003</v>
      </c>
    </row>
    <row r="37" spans="3:17" ht="14.5" customHeight="1" x14ac:dyDescent="0.45">
      <c r="C37" s="249" t="s">
        <v>31</v>
      </c>
      <c r="D37" s="249"/>
      <c r="E37" s="249"/>
      <c r="F37" s="249"/>
      <c r="G37" s="249"/>
      <c r="H37" s="249"/>
      <c r="I37" s="249"/>
      <c r="J37" s="25"/>
      <c r="K37" s="25"/>
      <c r="L37" s="25"/>
      <c r="M37" s="25"/>
      <c r="N37" s="25"/>
      <c r="O37" s="25"/>
      <c r="P37" s="25"/>
      <c r="Q37" s="6"/>
    </row>
    <row r="38" spans="3:17" ht="14.5" customHeight="1" x14ac:dyDescent="0.45">
      <c r="C38" s="249" t="s">
        <v>32</v>
      </c>
      <c r="D38" s="249"/>
      <c r="E38" s="249"/>
      <c r="F38" s="249"/>
      <c r="G38" s="249"/>
      <c r="H38" s="249"/>
      <c r="I38" s="249"/>
      <c r="J38" s="25"/>
      <c r="K38" s="25"/>
      <c r="L38" s="25"/>
      <c r="M38" s="25"/>
      <c r="N38" s="25"/>
      <c r="O38" s="25"/>
      <c r="P38" s="25"/>
      <c r="Q38" s="7"/>
    </row>
    <row r="39" spans="3:17" ht="14.5" customHeight="1" x14ac:dyDescent="0.45">
      <c r="C39" s="249" t="s">
        <v>120</v>
      </c>
      <c r="D39" s="249"/>
      <c r="E39" s="249"/>
      <c r="F39" s="249"/>
      <c r="G39" s="249"/>
      <c r="H39" s="249"/>
      <c r="I39" s="249"/>
      <c r="J39" s="25"/>
      <c r="K39" s="25"/>
      <c r="L39" s="25"/>
      <c r="M39" s="25"/>
      <c r="N39" s="25"/>
      <c r="O39" s="25"/>
      <c r="P39" s="25"/>
      <c r="Q39" s="8"/>
    </row>
  </sheetData>
  <mergeCells count="6">
    <mergeCell ref="J5:N5"/>
    <mergeCell ref="B2:B3"/>
    <mergeCell ref="C37:I37"/>
    <mergeCell ref="C38:I38"/>
    <mergeCell ref="C39:I39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70" zoomScaleNormal="7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107</v>
      </c>
    </row>
    <row r="4" spans="2:15" ht="20" customHeight="1" x14ac:dyDescent="0.45">
      <c r="C4" s="75"/>
      <c r="D4" s="271" t="s">
        <v>108</v>
      </c>
      <c r="E4" s="271"/>
      <c r="F4" s="76"/>
      <c r="G4" s="271" t="s">
        <v>109</v>
      </c>
      <c r="H4" s="271"/>
      <c r="I4" s="271"/>
      <c r="J4" s="271"/>
      <c r="K4" s="271"/>
    </row>
    <row r="5" spans="2:15" x14ac:dyDescent="0.45">
      <c r="C5" s="75"/>
      <c r="D5" s="85" t="s">
        <v>177</v>
      </c>
      <c r="E5" s="85" t="s">
        <v>178</v>
      </c>
      <c r="F5" s="77"/>
      <c r="G5" s="272" t="s">
        <v>179</v>
      </c>
      <c r="H5" s="272"/>
      <c r="I5" s="78"/>
      <c r="J5" s="272" t="s">
        <v>180</v>
      </c>
      <c r="K5" s="272"/>
    </row>
    <row r="6" spans="2:15" ht="17" thickBot="1" x14ac:dyDescent="0.5">
      <c r="C6" s="79"/>
      <c r="D6" s="80"/>
      <c r="E6" s="80"/>
      <c r="F6" s="80"/>
      <c r="G6" s="81" t="s">
        <v>110</v>
      </c>
      <c r="H6" s="81" t="s">
        <v>111</v>
      </c>
      <c r="I6" s="81"/>
      <c r="J6" s="81" t="s">
        <v>110</v>
      </c>
      <c r="K6" s="81" t="s">
        <v>111</v>
      </c>
    </row>
    <row r="7" spans="2:15" ht="14.5" customHeight="1" x14ac:dyDescent="0.45">
      <c r="C7" s="10" t="s">
        <v>102</v>
      </c>
      <c r="D7" s="82">
        <v>4.5999999999999999E-3</v>
      </c>
      <c r="E7" s="82">
        <v>4.7800000000000002E-2</v>
      </c>
      <c r="F7" s="14"/>
      <c r="G7" s="113">
        <v>18.38</v>
      </c>
      <c r="H7" s="115">
        <v>1</v>
      </c>
      <c r="I7" s="14"/>
      <c r="J7" s="113">
        <v>17.07</v>
      </c>
      <c r="K7" s="115">
        <v>1</v>
      </c>
    </row>
    <row r="8" spans="2:15" ht="14.5" customHeight="1" x14ac:dyDescent="0.45">
      <c r="C8" s="10" t="s">
        <v>112</v>
      </c>
      <c r="D8" s="82">
        <v>6.4999999999999997E-3</v>
      </c>
      <c r="E8" s="82">
        <v>3.9600000000000003E-2</v>
      </c>
      <c r="F8" s="14"/>
      <c r="G8" s="113">
        <v>4148.04</v>
      </c>
      <c r="H8" s="115">
        <v>4.4000000000000003E-3</v>
      </c>
      <c r="I8" s="14"/>
      <c r="J8" s="113">
        <v>4191.28</v>
      </c>
      <c r="K8" s="115">
        <v>4.1000000000000003E-3</v>
      </c>
    </row>
    <row r="9" spans="2:15" ht="14.5" customHeight="1" x14ac:dyDescent="0.45">
      <c r="C9" s="10" t="s">
        <v>105</v>
      </c>
      <c r="D9" s="82">
        <v>7.0000000000000001E-3</v>
      </c>
      <c r="E9" s="82">
        <v>2.46E-2</v>
      </c>
      <c r="F9" s="14"/>
      <c r="G9" s="113">
        <v>5.56</v>
      </c>
      <c r="H9" s="115">
        <v>3.3058999999999998</v>
      </c>
      <c r="I9" s="14"/>
      <c r="J9" s="113">
        <v>4.82</v>
      </c>
      <c r="K9" s="115">
        <v>3.5425</v>
      </c>
    </row>
    <row r="10" spans="2:15" ht="14.5" customHeight="1" x14ac:dyDescent="0.45">
      <c r="C10" s="10" t="s">
        <v>113</v>
      </c>
      <c r="D10" s="82">
        <v>6.2899999999999998E-2</v>
      </c>
      <c r="E10" s="82">
        <v>0.80300000000000005</v>
      </c>
      <c r="F10" s="14"/>
      <c r="G10" s="113">
        <v>912</v>
      </c>
      <c r="H10" s="115">
        <v>2.0199999999999999E-2</v>
      </c>
      <c r="I10" s="14"/>
      <c r="J10" s="113">
        <v>256.7</v>
      </c>
      <c r="K10" s="115">
        <v>6.6500000000000004E-2</v>
      </c>
    </row>
    <row r="11" spans="2:15" ht="14.5" customHeight="1" x14ac:dyDescent="0.45">
      <c r="C11" s="10" t="s">
        <v>114</v>
      </c>
      <c r="D11" s="82">
        <v>7.4000000000000003E-3</v>
      </c>
      <c r="E11" s="82">
        <v>3.8800000000000001E-2</v>
      </c>
      <c r="F11" s="14"/>
      <c r="G11" s="113">
        <v>944.34</v>
      </c>
      <c r="H11" s="115">
        <v>1.95E-2</v>
      </c>
      <c r="I11" s="14"/>
      <c r="J11" s="113">
        <v>801.66</v>
      </c>
      <c r="K11" s="115">
        <v>2.1299999999999999E-2</v>
      </c>
    </row>
    <row r="12" spans="2:15" ht="14.5" customHeight="1" thickBot="1" x14ac:dyDescent="0.5">
      <c r="C12" s="11" t="s">
        <v>115</v>
      </c>
      <c r="D12" s="83">
        <v>2.5999999999999999E-3</v>
      </c>
      <c r="E12" s="83">
        <v>2.0500000000000001E-2</v>
      </c>
      <c r="F12" s="84"/>
      <c r="G12" s="114">
        <v>0.93</v>
      </c>
      <c r="H12" s="116">
        <v>19.671099999999999</v>
      </c>
      <c r="I12" s="84"/>
      <c r="J12" s="114">
        <v>0.91</v>
      </c>
      <c r="K12" s="116">
        <v>18.7056</v>
      </c>
    </row>
    <row r="14" spans="2:15" ht="14.5" customHeight="1" x14ac:dyDescent="0.45">
      <c r="C14" s="262" t="s">
        <v>116</v>
      </c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zoomScale="80" zoomScaleNormal="8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48"/>
      <c r="C2" s="4" t="s">
        <v>33</v>
      </c>
    </row>
    <row r="3" spans="2:6" ht="18" customHeight="1" x14ac:dyDescent="0.45">
      <c r="B3" s="248"/>
      <c r="C3" s="5" t="s">
        <v>22</v>
      </c>
    </row>
    <row r="5" spans="2:6" ht="24.5" customHeight="1" thickBot="1" x14ac:dyDescent="0.5">
      <c r="C5" s="12" t="s">
        <v>34</v>
      </c>
      <c r="D5" s="111">
        <v>45559</v>
      </c>
      <c r="E5" s="111">
        <v>45282</v>
      </c>
      <c r="F5" s="23" t="s">
        <v>119</v>
      </c>
    </row>
    <row r="6" spans="2:6" ht="14.5" customHeight="1" x14ac:dyDescent="0.45">
      <c r="C6" s="10" t="s">
        <v>35</v>
      </c>
      <c r="D6" s="117">
        <v>155770</v>
      </c>
      <c r="E6" s="117">
        <v>165112</v>
      </c>
      <c r="F6" s="74">
        <v>-5.7</v>
      </c>
    </row>
    <row r="7" spans="2:6" ht="14.5" customHeight="1" x14ac:dyDescent="0.45">
      <c r="C7" s="10" t="s">
        <v>36</v>
      </c>
      <c r="D7" s="118">
        <v>24374</v>
      </c>
      <c r="E7" s="118">
        <v>26728</v>
      </c>
      <c r="F7" s="119">
        <v>-8.8000000000000007</v>
      </c>
    </row>
    <row r="8" spans="2:6" ht="14.5" customHeight="1" x14ac:dyDescent="0.45">
      <c r="C8" s="10" t="s">
        <v>37</v>
      </c>
      <c r="D8" s="118">
        <v>41491</v>
      </c>
      <c r="E8" s="118">
        <v>38863</v>
      </c>
      <c r="F8" s="74">
        <v>6.8</v>
      </c>
    </row>
    <row r="9" spans="2:6" ht="14.5" customHeight="1" x14ac:dyDescent="0.45">
      <c r="C9" s="10" t="s">
        <v>38</v>
      </c>
      <c r="D9" s="118">
        <v>63171</v>
      </c>
      <c r="E9" s="118">
        <v>58222</v>
      </c>
      <c r="F9" s="74">
        <v>8.5</v>
      </c>
    </row>
    <row r="10" spans="2:6" ht="14.5" customHeight="1" x14ac:dyDescent="0.45">
      <c r="C10" s="10" t="s">
        <v>39</v>
      </c>
      <c r="D10" s="118">
        <v>29369</v>
      </c>
      <c r="E10" s="118">
        <v>41415</v>
      </c>
      <c r="F10" s="225">
        <v>-29.1</v>
      </c>
    </row>
    <row r="11" spans="2:6" ht="14.5" customHeight="1" x14ac:dyDescent="0.45">
      <c r="C11" s="10" t="s">
        <v>152</v>
      </c>
      <c r="D11" s="118">
        <v>25494</v>
      </c>
      <c r="E11" s="118">
        <v>25819</v>
      </c>
      <c r="F11" s="74">
        <v>-1.3</v>
      </c>
    </row>
    <row r="12" spans="2:6" ht="14.5" customHeight="1" x14ac:dyDescent="0.45">
      <c r="C12" s="10" t="s">
        <v>40</v>
      </c>
      <c r="D12" s="118">
        <v>339669</v>
      </c>
      <c r="E12" s="118">
        <v>356159</v>
      </c>
      <c r="F12" s="74">
        <v>-4.5999999999999996</v>
      </c>
    </row>
    <row r="13" spans="2:6" ht="14.5" customHeight="1" x14ac:dyDescent="0.45">
      <c r="C13" s="10" t="s">
        <v>41</v>
      </c>
      <c r="D13" s="118">
        <v>36704</v>
      </c>
      <c r="E13" s="118">
        <v>26247</v>
      </c>
      <c r="F13" s="74">
        <v>39.799999999999997</v>
      </c>
    </row>
    <row r="14" spans="2:6" ht="14.5" customHeight="1" x14ac:dyDescent="0.45">
      <c r="C14" s="10" t="s">
        <v>42</v>
      </c>
      <c r="D14" s="118">
        <v>162387</v>
      </c>
      <c r="E14" s="118">
        <v>141530</v>
      </c>
      <c r="F14" s="74">
        <v>14.7</v>
      </c>
    </row>
    <row r="15" spans="2:6" ht="14.5" customHeight="1" x14ac:dyDescent="0.45">
      <c r="C15" s="10" t="s">
        <v>43</v>
      </c>
      <c r="D15" s="118">
        <v>97812</v>
      </c>
      <c r="E15" s="118">
        <v>87941</v>
      </c>
      <c r="F15" s="225">
        <v>11.2</v>
      </c>
    </row>
    <row r="16" spans="2:6" ht="14.5" customHeight="1" x14ac:dyDescent="0.45">
      <c r="C16" s="10" t="s">
        <v>46</v>
      </c>
      <c r="D16" s="118">
        <v>147063</v>
      </c>
      <c r="E16" s="118">
        <v>143218</v>
      </c>
      <c r="F16" s="74">
        <v>2.7</v>
      </c>
    </row>
    <row r="17" spans="3:6" ht="14.5" customHeight="1" x14ac:dyDescent="0.45">
      <c r="C17" s="173" t="s">
        <v>44</v>
      </c>
      <c r="D17" s="174">
        <v>66264</v>
      </c>
      <c r="E17" s="174">
        <v>50761</v>
      </c>
      <c r="F17" s="175">
        <v>30.5</v>
      </c>
    </row>
    <row r="18" spans="3:6" ht="14.5" customHeight="1" x14ac:dyDescent="0.45">
      <c r="C18" s="10"/>
      <c r="D18" s="172"/>
      <c r="E18" s="172"/>
      <c r="F18" s="74"/>
    </row>
    <row r="19" spans="3:6" ht="14.5" customHeight="1" thickBot="1" x14ac:dyDescent="0.5">
      <c r="C19" s="177" t="s">
        <v>45</v>
      </c>
      <c r="D19" s="176">
        <v>849899</v>
      </c>
      <c r="E19" s="176">
        <v>805856</v>
      </c>
      <c r="F19" s="226">
        <v>5.5</v>
      </c>
    </row>
    <row r="20" spans="3:6" x14ac:dyDescent="0.45">
      <c r="D20" s="96"/>
      <c r="E20" s="96"/>
      <c r="F20" s="154"/>
    </row>
    <row r="21" spans="3:6" ht="24.5" customHeight="1" thickBot="1" x14ac:dyDescent="0.5">
      <c r="C21" s="12" t="s">
        <v>47</v>
      </c>
      <c r="D21" s="108"/>
      <c r="E21" s="108"/>
      <c r="F21" s="108"/>
    </row>
    <row r="22" spans="3:6" ht="14.5" customHeight="1" x14ac:dyDescent="0.45">
      <c r="C22" s="9" t="s">
        <v>48</v>
      </c>
      <c r="D22" s="155">
        <v>3072</v>
      </c>
      <c r="E22" s="155">
        <v>2453</v>
      </c>
      <c r="F22" s="156">
        <v>25.2</v>
      </c>
    </row>
    <row r="23" spans="3:6" ht="14.5" customHeight="1" x14ac:dyDescent="0.45">
      <c r="C23" s="10" t="s">
        <v>49</v>
      </c>
      <c r="D23" s="157">
        <v>5207</v>
      </c>
      <c r="E23" s="157">
        <v>8955</v>
      </c>
      <c r="F23" s="158">
        <v>-41.9</v>
      </c>
    </row>
    <row r="24" spans="3:6" ht="14.5" customHeight="1" x14ac:dyDescent="0.45">
      <c r="C24" s="10" t="s">
        <v>50</v>
      </c>
      <c r="D24" s="157">
        <v>1841</v>
      </c>
      <c r="E24" s="157">
        <v>1677</v>
      </c>
      <c r="F24" s="158">
        <v>9.8000000000000007</v>
      </c>
    </row>
    <row r="25" spans="3:6" ht="14.5" customHeight="1" x14ac:dyDescent="0.45">
      <c r="C25" s="10" t="s">
        <v>51</v>
      </c>
      <c r="D25" s="157">
        <v>14364</v>
      </c>
      <c r="E25" s="157">
        <v>12236</v>
      </c>
      <c r="F25" s="158">
        <v>17.399999999999999</v>
      </c>
    </row>
    <row r="26" spans="3:6" ht="14.5" customHeight="1" x14ac:dyDescent="0.45">
      <c r="C26" s="10" t="s">
        <v>153</v>
      </c>
      <c r="D26" s="157">
        <v>171753</v>
      </c>
      <c r="E26" s="157">
        <v>148447</v>
      </c>
      <c r="F26" s="158">
        <v>15.7</v>
      </c>
    </row>
    <row r="27" spans="3:6" ht="14.5" customHeight="1" x14ac:dyDescent="0.45">
      <c r="C27" s="10" t="s">
        <v>154</v>
      </c>
      <c r="D27" s="157">
        <v>13164</v>
      </c>
      <c r="E27" s="157">
        <v>11569</v>
      </c>
      <c r="F27" s="158">
        <v>13.8</v>
      </c>
    </row>
    <row r="28" spans="3:6" ht="14.5" customHeight="1" x14ac:dyDescent="0.45">
      <c r="C28" s="10" t="s">
        <v>52</v>
      </c>
      <c r="D28" s="157">
        <v>209401</v>
      </c>
      <c r="E28" s="157">
        <v>185337</v>
      </c>
      <c r="F28" s="158">
        <v>13</v>
      </c>
    </row>
    <row r="29" spans="3:6" ht="14.5" customHeight="1" x14ac:dyDescent="0.45">
      <c r="C29" s="10" t="s">
        <v>155</v>
      </c>
      <c r="D29" s="157">
        <v>137794</v>
      </c>
      <c r="E29" s="157">
        <v>125417</v>
      </c>
      <c r="F29" s="158">
        <v>9.9</v>
      </c>
    </row>
    <row r="30" spans="3:6" ht="14.5" customHeight="1" x14ac:dyDescent="0.45">
      <c r="C30" s="10" t="s">
        <v>53</v>
      </c>
      <c r="D30" s="157">
        <v>93468</v>
      </c>
      <c r="E30" s="157">
        <v>83838</v>
      </c>
      <c r="F30" s="158">
        <v>11.5</v>
      </c>
    </row>
    <row r="31" spans="3:6" ht="14.5" customHeight="1" x14ac:dyDescent="0.45">
      <c r="C31" s="10" t="s">
        <v>54</v>
      </c>
      <c r="D31" s="157">
        <v>7815</v>
      </c>
      <c r="E31" s="157">
        <v>6920</v>
      </c>
      <c r="F31" s="158">
        <v>12.9</v>
      </c>
    </row>
    <row r="32" spans="3:6" ht="14.5" customHeight="1" x14ac:dyDescent="0.45">
      <c r="C32" s="16" t="s">
        <v>55</v>
      </c>
      <c r="D32" s="159">
        <v>24161</v>
      </c>
      <c r="E32" s="159">
        <v>25975</v>
      </c>
      <c r="F32" s="160">
        <v>-7</v>
      </c>
    </row>
    <row r="33" spans="3:6" ht="14.5" customHeight="1" x14ac:dyDescent="0.45">
      <c r="C33" s="10" t="s">
        <v>56</v>
      </c>
      <c r="D33" s="157">
        <v>472639</v>
      </c>
      <c r="E33" s="157">
        <v>427487</v>
      </c>
      <c r="F33" s="158">
        <v>10.6</v>
      </c>
    </row>
    <row r="34" spans="3:6" ht="14.5" customHeight="1" x14ac:dyDescent="0.45">
      <c r="C34" s="16" t="s">
        <v>57</v>
      </c>
      <c r="D34" s="159">
        <v>377260</v>
      </c>
      <c r="E34" s="159">
        <v>378369</v>
      </c>
      <c r="F34" s="160">
        <v>-0.3</v>
      </c>
    </row>
    <row r="35" spans="3:6" ht="14.5" customHeight="1" thickBot="1" x14ac:dyDescent="0.5">
      <c r="C35" s="22" t="s">
        <v>58</v>
      </c>
      <c r="D35" s="161">
        <v>849899</v>
      </c>
      <c r="E35" s="161">
        <v>805856</v>
      </c>
      <c r="F35" s="162">
        <v>5.5</v>
      </c>
    </row>
    <row r="37" spans="3:6" ht="24.5" customHeight="1" x14ac:dyDescent="0.45">
      <c r="C37" s="35"/>
      <c r="D37" s="250" t="s">
        <v>174</v>
      </c>
      <c r="E37" s="250"/>
    </row>
    <row r="38" spans="3:6" ht="24.5" customHeight="1" thickBot="1" x14ac:dyDescent="0.5">
      <c r="C38" s="12" t="s">
        <v>70</v>
      </c>
      <c r="D38" s="23" t="s">
        <v>59</v>
      </c>
      <c r="E38" s="23" t="s">
        <v>60</v>
      </c>
    </row>
    <row r="39" spans="3:6" ht="14.5" customHeight="1" x14ac:dyDescent="0.45">
      <c r="C39" s="10" t="s">
        <v>61</v>
      </c>
      <c r="D39" s="14"/>
      <c r="E39" s="14"/>
    </row>
    <row r="40" spans="3:6" ht="14.5" customHeight="1" x14ac:dyDescent="0.45">
      <c r="C40" s="10" t="s">
        <v>62</v>
      </c>
      <c r="D40" s="36">
        <v>0.52200000000000002</v>
      </c>
      <c r="E40" s="36">
        <v>9.0999999999999998E-2</v>
      </c>
    </row>
    <row r="41" spans="3:6" ht="14.5" customHeight="1" x14ac:dyDescent="0.45">
      <c r="C41" s="10" t="s">
        <v>63</v>
      </c>
      <c r="D41" s="36">
        <v>0.27500000000000002</v>
      </c>
      <c r="E41" s="36">
        <v>3.3000000000000002E-2</v>
      </c>
    </row>
    <row r="42" spans="3:6" ht="14.5" customHeight="1" x14ac:dyDescent="0.45">
      <c r="C42" s="10" t="s">
        <v>64</v>
      </c>
      <c r="D42" s="36">
        <v>7.5999999999999998E-2</v>
      </c>
      <c r="E42" s="36">
        <v>2.5999999999999999E-2</v>
      </c>
    </row>
    <row r="43" spans="3:6" ht="14.5" customHeight="1" x14ac:dyDescent="0.45">
      <c r="C43" s="10" t="s">
        <v>123</v>
      </c>
      <c r="D43" s="36">
        <v>0</v>
      </c>
      <c r="E43" s="36">
        <v>0</v>
      </c>
    </row>
    <row r="44" spans="3:6" ht="14.5" customHeight="1" x14ac:dyDescent="0.45">
      <c r="C44" s="10" t="s">
        <v>65</v>
      </c>
      <c r="D44" s="36">
        <v>7.0000000000000001E-3</v>
      </c>
      <c r="E44" s="36">
        <v>6.3E-2</v>
      </c>
    </row>
    <row r="45" spans="3:6" ht="14.5" customHeight="1" x14ac:dyDescent="0.45">
      <c r="C45" s="10" t="s">
        <v>66</v>
      </c>
      <c r="D45" s="36">
        <v>5.0000000000000001E-3</v>
      </c>
      <c r="E45" s="36">
        <v>0.501</v>
      </c>
    </row>
    <row r="46" spans="3:6" ht="14.5" customHeight="1" x14ac:dyDescent="0.45">
      <c r="C46" s="10" t="s">
        <v>67</v>
      </c>
      <c r="D46" s="36">
        <v>0.104</v>
      </c>
      <c r="E46" s="36">
        <v>9.2999999999999999E-2</v>
      </c>
    </row>
    <row r="47" spans="3:6" ht="14.5" customHeight="1" x14ac:dyDescent="0.45">
      <c r="C47" s="10" t="s">
        <v>68</v>
      </c>
      <c r="D47" s="36">
        <v>1.2E-2</v>
      </c>
      <c r="E47" s="36">
        <v>6.9000000000000006E-2</v>
      </c>
    </row>
    <row r="48" spans="3:6" ht="14.5" customHeight="1" thickBot="1" x14ac:dyDescent="0.5">
      <c r="C48" s="22" t="s">
        <v>69</v>
      </c>
      <c r="D48" s="120">
        <v>1</v>
      </c>
      <c r="E48" s="120">
        <v>7.1999999999999995E-2</v>
      </c>
    </row>
    <row r="49" spans="3:9" ht="16.5" customHeight="1" x14ac:dyDescent="0.45">
      <c r="C49" s="20"/>
      <c r="D49" s="90"/>
      <c r="E49" s="14"/>
    </row>
    <row r="50" spans="3:9" ht="14.5" customHeight="1" x14ac:dyDescent="0.45">
      <c r="C50" s="10" t="s">
        <v>71</v>
      </c>
      <c r="D50" s="36">
        <v>0.82499999999999996</v>
      </c>
      <c r="E50" s="14"/>
    </row>
    <row r="51" spans="3:9" ht="14.5" customHeight="1" thickBot="1" x14ac:dyDescent="0.5">
      <c r="C51" s="11" t="s">
        <v>72</v>
      </c>
      <c r="D51" s="37">
        <v>0.17499999999999999</v>
      </c>
      <c r="E51" s="14"/>
    </row>
    <row r="53" spans="3:9" ht="24.5" customHeight="1" thickBot="1" x14ac:dyDescent="0.5">
      <c r="C53" s="12" t="s">
        <v>73</v>
      </c>
      <c r="D53" s="23">
        <v>2024</v>
      </c>
      <c r="E53" s="23">
        <v>2025</v>
      </c>
      <c r="F53" s="23">
        <v>2026</v>
      </c>
      <c r="G53" s="23">
        <v>2027</v>
      </c>
      <c r="H53" s="23">
        <v>2028</v>
      </c>
      <c r="I53" s="23" t="s">
        <v>124</v>
      </c>
    </row>
    <row r="54" spans="3:9" x14ac:dyDescent="0.45">
      <c r="C54" s="38" t="s">
        <v>74</v>
      </c>
      <c r="D54" s="36">
        <v>3.2000000000000001E-2</v>
      </c>
      <c r="E54" s="36">
        <v>2.5999999999999999E-2</v>
      </c>
      <c r="F54" s="36">
        <v>9.8000000000000004E-2</v>
      </c>
      <c r="G54" s="36">
        <v>6.9000000000000006E-2</v>
      </c>
      <c r="H54" s="36">
        <v>0.115</v>
      </c>
      <c r="I54" s="36">
        <v>0.66</v>
      </c>
    </row>
    <row r="56" spans="3:9" ht="14.5" customHeight="1" x14ac:dyDescent="0.45">
      <c r="C56" s="249" t="s">
        <v>75</v>
      </c>
      <c r="D56" s="249"/>
      <c r="E56" s="249"/>
      <c r="F56" s="249"/>
      <c r="G56" s="249"/>
      <c r="H56" s="249"/>
      <c r="I56" s="249"/>
    </row>
    <row r="57" spans="3:9" ht="14" customHeight="1" x14ac:dyDescent="0.45">
      <c r="C57" s="249" t="s">
        <v>76</v>
      </c>
      <c r="D57" s="249"/>
      <c r="E57" s="249"/>
      <c r="F57" s="249"/>
      <c r="G57" s="249"/>
      <c r="H57" s="249"/>
      <c r="I57" s="249"/>
    </row>
  </sheetData>
  <mergeCells count="4">
    <mergeCell ref="D37:E37"/>
    <mergeCell ref="C56:I56"/>
    <mergeCell ref="C57:I57"/>
    <mergeCell ref="B2:B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 x14ac:dyDescent="0.35"/>
  <cols>
    <col min="1" max="1" width="3.453125" style="123" customWidth="1"/>
    <col min="2" max="2" width="48.81640625" style="123" customWidth="1"/>
    <col min="3" max="3" width="35.08984375" style="124" customWidth="1"/>
    <col min="4" max="4" width="27.26953125" style="123" customWidth="1"/>
    <col min="5" max="5" width="32.1796875" style="123" customWidth="1"/>
    <col min="6" max="7" width="4.81640625" style="123" customWidth="1"/>
    <col min="8" max="8" width="57.81640625" style="123" customWidth="1"/>
    <col min="9" max="9" width="23.26953125" style="124" customWidth="1"/>
    <col min="10" max="11" width="23.26953125" style="123" customWidth="1"/>
    <col min="12" max="13" width="8.7265625" style="123"/>
    <col min="14" max="14" width="13.7265625" style="123" customWidth="1"/>
    <col min="15" max="16" width="8.7265625" style="123"/>
    <col min="17" max="17" width="16.1796875" style="123" bestFit="1" customWidth="1"/>
    <col min="18" max="24" width="14.6328125" style="123" customWidth="1"/>
    <col min="25" max="16384" width="8.7265625" style="123"/>
  </cols>
  <sheetData>
    <row r="2" spans="2:14" ht="29.5" x14ac:dyDescent="0.35">
      <c r="B2" s="121" t="s">
        <v>157</v>
      </c>
      <c r="C2" s="122"/>
    </row>
    <row r="3" spans="2:14" ht="26" x14ac:dyDescent="0.35">
      <c r="B3" s="255" t="s">
        <v>125</v>
      </c>
      <c r="C3" s="255"/>
    </row>
    <row r="5" spans="2:14" ht="7" customHeight="1" x14ac:dyDescent="0.35"/>
    <row r="6" spans="2:14" ht="7" customHeight="1" x14ac:dyDescent="0.35"/>
    <row r="7" spans="2:14" ht="56.15" customHeight="1" x14ac:dyDescent="0.35">
      <c r="B7" s="256" t="s">
        <v>126</v>
      </c>
      <c r="C7" s="251" t="s">
        <v>175</v>
      </c>
      <c r="D7" s="252"/>
      <c r="E7" s="253"/>
      <c r="H7" s="256" t="s">
        <v>126</v>
      </c>
      <c r="I7" s="251" t="s">
        <v>174</v>
      </c>
      <c r="J7" s="252"/>
      <c r="K7" s="253"/>
    </row>
    <row r="8" spans="2:14" ht="8.5" customHeight="1" x14ac:dyDescent="0.35">
      <c r="B8" s="257"/>
      <c r="C8" s="125"/>
      <c r="D8" s="126"/>
      <c r="E8" s="127"/>
      <c r="H8" s="257"/>
      <c r="I8" s="125"/>
      <c r="J8" s="126"/>
      <c r="K8" s="127"/>
    </row>
    <row r="9" spans="2:14" ht="49" customHeight="1" x14ac:dyDescent="0.35">
      <c r="B9" s="258"/>
      <c r="C9" s="128" t="s">
        <v>158</v>
      </c>
      <c r="D9" s="129" t="s">
        <v>127</v>
      </c>
      <c r="E9" s="130" t="s">
        <v>167</v>
      </c>
      <c r="H9" s="258"/>
      <c r="I9" s="128" t="s">
        <v>128</v>
      </c>
      <c r="J9" s="129" t="s">
        <v>127</v>
      </c>
      <c r="K9" s="130" t="s">
        <v>129</v>
      </c>
    </row>
    <row r="10" spans="2:14" ht="6.65" customHeight="1" x14ac:dyDescent="0.35">
      <c r="B10" s="127"/>
      <c r="C10" s="131"/>
      <c r="D10" s="132"/>
      <c r="E10" s="132"/>
      <c r="H10" s="127"/>
      <c r="I10" s="131"/>
      <c r="J10" s="132"/>
      <c r="K10" s="132"/>
    </row>
    <row r="11" spans="2:14" ht="25" customHeight="1" x14ac:dyDescent="0.35">
      <c r="B11" s="133" t="s">
        <v>163</v>
      </c>
      <c r="C11" s="163">
        <v>2547</v>
      </c>
      <c r="D11" s="164" t="s">
        <v>151</v>
      </c>
      <c r="E11" s="163">
        <v>2547</v>
      </c>
      <c r="H11" s="133" t="s">
        <v>130</v>
      </c>
      <c r="I11" s="163">
        <v>7042</v>
      </c>
      <c r="J11" s="164" t="s">
        <v>151</v>
      </c>
      <c r="K11" s="163">
        <v>7042</v>
      </c>
    </row>
    <row r="12" spans="2:14" ht="23" x14ac:dyDescent="0.35">
      <c r="B12" s="134" t="s">
        <v>131</v>
      </c>
      <c r="C12" s="163">
        <v>206</v>
      </c>
      <c r="D12" s="165" t="s">
        <v>151</v>
      </c>
      <c r="E12" s="163">
        <v>206</v>
      </c>
      <c r="H12" s="134" t="s">
        <v>132</v>
      </c>
      <c r="I12" s="163">
        <v>2107</v>
      </c>
      <c r="J12" s="165">
        <v>-2107</v>
      </c>
      <c r="K12" s="163" t="s">
        <v>151</v>
      </c>
    </row>
    <row r="13" spans="2:14" ht="23" x14ac:dyDescent="0.35">
      <c r="B13" s="134" t="s">
        <v>133</v>
      </c>
      <c r="C13" s="163">
        <v>392</v>
      </c>
      <c r="D13" s="165" t="s">
        <v>151</v>
      </c>
      <c r="E13" s="163">
        <v>392</v>
      </c>
      <c r="H13" s="135" t="s">
        <v>130</v>
      </c>
      <c r="I13" s="166">
        <v>9149</v>
      </c>
      <c r="J13" s="166">
        <v>-2107</v>
      </c>
      <c r="K13" s="166">
        <v>7042</v>
      </c>
    </row>
    <row r="14" spans="2:14" ht="23" x14ac:dyDescent="0.35">
      <c r="B14" s="134" t="s">
        <v>134</v>
      </c>
      <c r="C14" s="163" t="s">
        <v>151</v>
      </c>
      <c r="D14" s="165" t="s">
        <v>151</v>
      </c>
      <c r="E14" s="163" t="s">
        <v>151</v>
      </c>
      <c r="H14" s="134"/>
      <c r="I14" s="165"/>
      <c r="J14" s="165"/>
      <c r="K14" s="163"/>
      <c r="N14" s="136"/>
    </row>
    <row r="15" spans="2:14" ht="25" x14ac:dyDescent="0.35">
      <c r="B15" s="134" t="s">
        <v>164</v>
      </c>
      <c r="C15" s="163">
        <v>2692</v>
      </c>
      <c r="D15" s="165">
        <v>-2692</v>
      </c>
      <c r="E15" s="163" t="s">
        <v>151</v>
      </c>
      <c r="H15" s="134" t="s">
        <v>168</v>
      </c>
      <c r="I15" s="165">
        <v>3768</v>
      </c>
      <c r="J15" s="165" t="s">
        <v>151</v>
      </c>
      <c r="K15" s="163">
        <v>3768</v>
      </c>
      <c r="M15" s="137"/>
      <c r="N15" s="136"/>
    </row>
    <row r="16" spans="2:14" ht="25" x14ac:dyDescent="0.35">
      <c r="B16" s="134" t="s">
        <v>165</v>
      </c>
      <c r="C16" s="163">
        <v>-395</v>
      </c>
      <c r="D16" s="165" t="s">
        <v>151</v>
      </c>
      <c r="E16" s="163">
        <v>-395</v>
      </c>
      <c r="H16" s="134" t="s">
        <v>135</v>
      </c>
      <c r="I16" s="165">
        <v>3651</v>
      </c>
      <c r="J16" s="165">
        <v>-3651</v>
      </c>
      <c r="K16" s="163" t="s">
        <v>151</v>
      </c>
      <c r="N16" s="136"/>
    </row>
    <row r="17" spans="2:14" ht="23" x14ac:dyDescent="0.35">
      <c r="B17" s="135" t="s">
        <v>136</v>
      </c>
      <c r="C17" s="166">
        <v>5442</v>
      </c>
      <c r="D17" s="166">
        <v>-2692</v>
      </c>
      <c r="E17" s="166">
        <v>2749</v>
      </c>
      <c r="H17" s="134" t="s">
        <v>137</v>
      </c>
      <c r="I17" s="165">
        <v>5364</v>
      </c>
      <c r="J17" s="165" t="s">
        <v>151</v>
      </c>
      <c r="K17" s="163">
        <v>5364</v>
      </c>
      <c r="N17" s="138">
        <f>I15+I17</f>
        <v>9132</v>
      </c>
    </row>
    <row r="18" spans="2:14" ht="23" x14ac:dyDescent="0.35">
      <c r="B18" s="139"/>
      <c r="C18" s="167"/>
      <c r="D18" s="168"/>
      <c r="E18" s="168"/>
      <c r="H18" s="134" t="s">
        <v>138</v>
      </c>
      <c r="I18" s="165">
        <v>112</v>
      </c>
      <c r="J18" s="165">
        <v>-112</v>
      </c>
      <c r="K18" s="163" t="s">
        <v>151</v>
      </c>
      <c r="N18" s="136"/>
    </row>
    <row r="19" spans="2:14" ht="25" x14ac:dyDescent="0.35">
      <c r="B19" s="134" t="s">
        <v>166</v>
      </c>
      <c r="C19" s="165" t="s">
        <v>151</v>
      </c>
      <c r="D19" s="165">
        <v>343</v>
      </c>
      <c r="E19" s="165">
        <v>343</v>
      </c>
      <c r="H19" s="135" t="s">
        <v>139</v>
      </c>
      <c r="I19" s="166">
        <v>12895</v>
      </c>
      <c r="J19" s="166">
        <v>-3763</v>
      </c>
      <c r="K19" s="166">
        <v>9132</v>
      </c>
      <c r="N19" s="136"/>
    </row>
    <row r="20" spans="2:14" ht="23" x14ac:dyDescent="0.35">
      <c r="B20" s="139"/>
      <c r="C20" s="167"/>
      <c r="D20" s="168"/>
      <c r="E20" s="168"/>
      <c r="H20" s="139"/>
      <c r="I20" s="167"/>
      <c r="J20" s="168"/>
      <c r="K20" s="168"/>
      <c r="N20" s="136"/>
    </row>
    <row r="21" spans="2:14" ht="23" x14ac:dyDescent="0.35">
      <c r="B21" s="135" t="s">
        <v>140</v>
      </c>
      <c r="C21" s="166">
        <v>5442</v>
      </c>
      <c r="D21" s="166">
        <v>-2349</v>
      </c>
      <c r="E21" s="166">
        <v>3093</v>
      </c>
      <c r="H21" s="135" t="s">
        <v>141</v>
      </c>
      <c r="I21" s="166">
        <v>3746</v>
      </c>
      <c r="J21" s="166">
        <v>-1655</v>
      </c>
      <c r="K21" s="166">
        <v>2091</v>
      </c>
      <c r="N21" s="140"/>
    </row>
    <row r="22" spans="2:14" ht="4.5" customHeight="1" x14ac:dyDescent="0.35">
      <c r="B22" s="141"/>
      <c r="C22" s="142"/>
      <c r="D22" s="142"/>
      <c r="E22" s="142"/>
      <c r="I22" s="142"/>
      <c r="J22" s="142"/>
      <c r="K22" s="142"/>
      <c r="N22" s="136"/>
    </row>
    <row r="23" spans="2:14" s="144" customFormat="1" ht="23" customHeight="1" x14ac:dyDescent="0.35">
      <c r="B23" s="254" t="s">
        <v>176</v>
      </c>
      <c r="C23" s="254"/>
      <c r="D23" s="254"/>
      <c r="E23" s="254"/>
      <c r="F23" s="254"/>
      <c r="G23" s="254"/>
      <c r="H23" s="254"/>
      <c r="N23" s="145"/>
    </row>
    <row r="24" spans="2:14" s="144" customFormat="1" ht="16.5" customHeight="1" x14ac:dyDescent="0.35">
      <c r="B24" s="143" t="s">
        <v>160</v>
      </c>
      <c r="C24" s="123"/>
      <c r="D24" s="123"/>
      <c r="E24" s="123"/>
      <c r="F24" s="123"/>
      <c r="G24" s="123"/>
      <c r="H24" s="123"/>
      <c r="N24" s="145"/>
    </row>
    <row r="25" spans="2:14" s="144" customFormat="1" ht="16.5" customHeight="1" x14ac:dyDescent="0.35">
      <c r="B25" s="254" t="s">
        <v>161</v>
      </c>
      <c r="C25" s="254"/>
      <c r="D25" s="254"/>
      <c r="E25" s="123"/>
      <c r="F25" s="123"/>
      <c r="G25" s="123"/>
      <c r="H25" s="123"/>
      <c r="N25" s="145"/>
    </row>
    <row r="26" spans="2:14" s="144" customFormat="1" ht="16.5" customHeight="1" x14ac:dyDescent="0.35">
      <c r="B26" s="254" t="s">
        <v>195</v>
      </c>
      <c r="C26" s="254"/>
      <c r="D26" s="254"/>
      <c r="E26" s="254"/>
      <c r="F26" s="254"/>
      <c r="G26" s="254"/>
      <c r="H26" s="123"/>
      <c r="N26" s="145"/>
    </row>
    <row r="27" spans="2:14" s="144" customFormat="1" ht="16.5" customHeight="1" x14ac:dyDescent="0.35">
      <c r="B27" s="143" t="s">
        <v>162</v>
      </c>
      <c r="C27" s="141"/>
      <c r="D27" s="141"/>
      <c r="E27" s="141"/>
      <c r="F27" s="141"/>
      <c r="G27" s="141"/>
      <c r="H27" s="141"/>
      <c r="N27" s="145"/>
    </row>
    <row r="28" spans="2:14" s="144" customFormat="1" ht="16.5" customHeight="1" x14ac:dyDescent="0.35">
      <c r="B28" s="143"/>
      <c r="C28" s="141"/>
      <c r="D28" s="141"/>
      <c r="E28" s="141"/>
      <c r="F28" s="141"/>
      <c r="G28" s="141"/>
      <c r="H28" s="141"/>
      <c r="I28" s="145"/>
      <c r="J28" s="145"/>
      <c r="K28" s="145"/>
      <c r="L28" s="145"/>
      <c r="M28" s="145"/>
      <c r="N28" s="145"/>
    </row>
    <row r="29" spans="2:14" ht="43.5" customHeight="1" x14ac:dyDescent="0.45">
      <c r="B29" s="141"/>
      <c r="C29" s="123"/>
      <c r="H29" s="144"/>
      <c r="I29" s="146">
        <v>18.024999999999999</v>
      </c>
      <c r="J29" s="136"/>
      <c r="K29" s="136"/>
      <c r="L29" s="136"/>
      <c r="M29" s="136"/>
      <c r="N29" s="136"/>
    </row>
    <row r="30" spans="2:14" ht="16.5" customHeight="1" x14ac:dyDescent="0.35">
      <c r="B30" s="141"/>
      <c r="C30" s="123"/>
      <c r="I30" s="136"/>
      <c r="J30" s="136"/>
      <c r="K30" s="147"/>
      <c r="L30" s="136"/>
      <c r="M30" s="136"/>
      <c r="N30" s="136"/>
    </row>
    <row r="31" spans="2:14" x14ac:dyDescent="0.35">
      <c r="C31" s="123"/>
      <c r="I31" s="138"/>
      <c r="J31" s="136"/>
      <c r="K31" s="148"/>
      <c r="L31" s="136"/>
      <c r="M31" s="136"/>
      <c r="N31" s="136"/>
    </row>
    <row r="32" spans="2:14" ht="29.5" x14ac:dyDescent="0.35">
      <c r="C32" s="123"/>
      <c r="I32" s="149"/>
      <c r="J32" s="136"/>
      <c r="K32" s="150">
        <f>K21/E21</f>
        <v>0.67604267701260912</v>
      </c>
      <c r="L32" s="136"/>
      <c r="M32" s="136"/>
      <c r="N32" s="136"/>
    </row>
    <row r="33" spans="3:22" x14ac:dyDescent="0.35">
      <c r="C33" s="123"/>
      <c r="I33" s="136"/>
      <c r="J33" s="136"/>
      <c r="K33" s="136"/>
      <c r="L33" s="136"/>
      <c r="M33" s="136"/>
      <c r="N33" s="136"/>
    </row>
    <row r="34" spans="3:22" ht="5.5" customHeight="1" x14ac:dyDescent="0.35">
      <c r="C34" s="123"/>
      <c r="I34" s="136"/>
      <c r="J34" s="136"/>
      <c r="K34" s="136"/>
      <c r="L34" s="136"/>
      <c r="M34" s="136"/>
      <c r="N34" s="136"/>
    </row>
    <row r="35" spans="3:22" x14ac:dyDescent="0.35">
      <c r="C35" s="123"/>
      <c r="I35" s="136"/>
      <c r="J35" s="136"/>
      <c r="K35" s="136"/>
      <c r="L35" s="136"/>
      <c r="M35" s="136"/>
      <c r="N35" s="136"/>
    </row>
    <row r="36" spans="3:22" ht="21" customHeight="1" x14ac:dyDescent="0.35">
      <c r="C36" s="123"/>
      <c r="I36" s="136"/>
      <c r="J36" s="136"/>
      <c r="K36" s="136"/>
      <c r="L36" s="136"/>
      <c r="M36" s="136"/>
      <c r="N36" s="136"/>
    </row>
    <row r="37" spans="3:22" x14ac:dyDescent="0.35">
      <c r="C37" s="123"/>
      <c r="I37" s="136"/>
      <c r="J37" s="136"/>
      <c r="K37" s="136"/>
      <c r="L37" s="136"/>
      <c r="M37" s="136"/>
      <c r="N37" s="136"/>
    </row>
    <row r="38" spans="3:22" ht="5.5" customHeight="1" x14ac:dyDescent="0.35">
      <c r="C38" s="123"/>
      <c r="I38" s="136"/>
      <c r="J38" s="136"/>
      <c r="K38" s="136"/>
      <c r="L38" s="136"/>
      <c r="M38" s="136"/>
      <c r="N38" s="136"/>
    </row>
    <row r="39" spans="3:22" x14ac:dyDescent="0.35">
      <c r="C39" s="123"/>
      <c r="I39" s="136"/>
      <c r="J39" s="136"/>
      <c r="K39" s="136"/>
      <c r="L39" s="136"/>
      <c r="M39" s="136"/>
      <c r="N39" s="136"/>
    </row>
    <row r="40" spans="3:22" x14ac:dyDescent="0.35">
      <c r="C40" s="123"/>
      <c r="I40" s="147">
        <f>+'[1]FMX BS'!D21+'[1]FMX BS'!D22+'[1]FMX BS'!D27</f>
        <v>155116</v>
      </c>
      <c r="J40" s="151">
        <f>I40/I29</f>
        <v>8605.6033287101254</v>
      </c>
      <c r="K40" s="136"/>
      <c r="L40" s="136"/>
      <c r="M40" s="136"/>
      <c r="N40" s="136"/>
      <c r="R40" s="152"/>
      <c r="S40" s="152"/>
      <c r="T40" s="152"/>
      <c r="U40" s="152"/>
    </row>
    <row r="41" spans="3:22" x14ac:dyDescent="0.35">
      <c r="I41" s="147"/>
      <c r="J41" s="136"/>
      <c r="K41" s="136"/>
      <c r="L41" s="136"/>
      <c r="M41" s="136"/>
      <c r="N41" s="136"/>
      <c r="R41" s="124"/>
      <c r="S41" s="124"/>
      <c r="T41" s="124"/>
      <c r="U41" s="124"/>
      <c r="V41" s="153"/>
    </row>
    <row r="43" spans="3:22" x14ac:dyDescent="0.35">
      <c r="R43" s="153"/>
      <c r="S43" s="153"/>
      <c r="T43" s="153"/>
      <c r="U43" s="153"/>
      <c r="V43" s="153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headerFooter>
    <oddFooter>&amp;L_x000D_&amp;1#&amp;"Calibri"&amp;10&amp;K000000 Información de 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83E9-27D1-4C0A-92B4-F9E8B90E78A0}">
  <dimension ref="B2:H23"/>
  <sheetViews>
    <sheetView showGridLines="0" zoomScale="80" zoomScaleNormal="80" workbookViewId="0">
      <selection activeCell="B2" sqref="B2"/>
    </sheetView>
  </sheetViews>
  <sheetFormatPr defaultRowHeight="13" x14ac:dyDescent="0.3"/>
  <cols>
    <col min="1" max="1" width="1.6328125" style="237" customWidth="1"/>
    <col min="2" max="2" width="14.90625" style="237" bestFit="1" customWidth="1"/>
    <col min="3" max="3" width="14.453125" style="237" bestFit="1" customWidth="1"/>
    <col min="4" max="4" width="13.7265625" style="237" bestFit="1" customWidth="1"/>
    <col min="5" max="5" width="8.7265625" style="237"/>
    <col min="6" max="6" width="14.90625" style="237" bestFit="1" customWidth="1"/>
    <col min="7" max="7" width="14.453125" style="237" bestFit="1" customWidth="1"/>
    <col min="8" max="8" width="10.54296875" style="237" bestFit="1" customWidth="1"/>
    <col min="9" max="256" width="8.7265625" style="237"/>
    <col min="257" max="257" width="1.6328125" style="237" customWidth="1"/>
    <col min="258" max="258" width="14.90625" style="237" bestFit="1" customWidth="1"/>
    <col min="259" max="259" width="14.453125" style="237" bestFit="1" customWidth="1"/>
    <col min="260" max="260" width="13.7265625" style="237" bestFit="1" customWidth="1"/>
    <col min="261" max="261" width="8.7265625" style="237"/>
    <col min="262" max="262" width="14.90625" style="237" bestFit="1" customWidth="1"/>
    <col min="263" max="263" width="14.453125" style="237" bestFit="1" customWidth="1"/>
    <col min="264" max="264" width="10.54296875" style="237" bestFit="1" customWidth="1"/>
    <col min="265" max="512" width="8.7265625" style="237"/>
    <col min="513" max="513" width="1.6328125" style="237" customWidth="1"/>
    <col min="514" max="514" width="14.90625" style="237" bestFit="1" customWidth="1"/>
    <col min="515" max="515" width="14.453125" style="237" bestFit="1" customWidth="1"/>
    <col min="516" max="516" width="13.7265625" style="237" bestFit="1" customWidth="1"/>
    <col min="517" max="517" width="8.7265625" style="237"/>
    <col min="518" max="518" width="14.90625" style="237" bestFit="1" customWidth="1"/>
    <col min="519" max="519" width="14.453125" style="237" bestFit="1" customWidth="1"/>
    <col min="520" max="520" width="10.54296875" style="237" bestFit="1" customWidth="1"/>
    <col min="521" max="768" width="8.7265625" style="237"/>
    <col min="769" max="769" width="1.6328125" style="237" customWidth="1"/>
    <col min="770" max="770" width="14.90625" style="237" bestFit="1" customWidth="1"/>
    <col min="771" max="771" width="14.453125" style="237" bestFit="1" customWidth="1"/>
    <col min="772" max="772" width="13.7265625" style="237" bestFit="1" customWidth="1"/>
    <col min="773" max="773" width="8.7265625" style="237"/>
    <col min="774" max="774" width="14.90625" style="237" bestFit="1" customWidth="1"/>
    <col min="775" max="775" width="14.453125" style="237" bestFit="1" customWidth="1"/>
    <col min="776" max="776" width="10.54296875" style="237" bestFit="1" customWidth="1"/>
    <col min="777" max="1024" width="8.7265625" style="237"/>
    <col min="1025" max="1025" width="1.6328125" style="237" customWidth="1"/>
    <col min="1026" max="1026" width="14.90625" style="237" bestFit="1" customWidth="1"/>
    <col min="1027" max="1027" width="14.453125" style="237" bestFit="1" customWidth="1"/>
    <col min="1028" max="1028" width="13.7265625" style="237" bestFit="1" customWidth="1"/>
    <col min="1029" max="1029" width="8.7265625" style="237"/>
    <col min="1030" max="1030" width="14.90625" style="237" bestFit="1" customWidth="1"/>
    <col min="1031" max="1031" width="14.453125" style="237" bestFit="1" customWidth="1"/>
    <col min="1032" max="1032" width="10.54296875" style="237" bestFit="1" customWidth="1"/>
    <col min="1033" max="1280" width="8.7265625" style="237"/>
    <col min="1281" max="1281" width="1.6328125" style="237" customWidth="1"/>
    <col min="1282" max="1282" width="14.90625" style="237" bestFit="1" customWidth="1"/>
    <col min="1283" max="1283" width="14.453125" style="237" bestFit="1" customWidth="1"/>
    <col min="1284" max="1284" width="13.7265625" style="237" bestFit="1" customWidth="1"/>
    <col min="1285" max="1285" width="8.7265625" style="237"/>
    <col min="1286" max="1286" width="14.90625" style="237" bestFit="1" customWidth="1"/>
    <col min="1287" max="1287" width="14.453125" style="237" bestFit="1" customWidth="1"/>
    <col min="1288" max="1288" width="10.54296875" style="237" bestFit="1" customWidth="1"/>
    <col min="1289" max="1536" width="8.7265625" style="237"/>
    <col min="1537" max="1537" width="1.6328125" style="237" customWidth="1"/>
    <col min="1538" max="1538" width="14.90625" style="237" bestFit="1" customWidth="1"/>
    <col min="1539" max="1539" width="14.453125" style="237" bestFit="1" customWidth="1"/>
    <col min="1540" max="1540" width="13.7265625" style="237" bestFit="1" customWidth="1"/>
    <col min="1541" max="1541" width="8.7265625" style="237"/>
    <col min="1542" max="1542" width="14.90625" style="237" bestFit="1" customWidth="1"/>
    <col min="1543" max="1543" width="14.453125" style="237" bestFit="1" customWidth="1"/>
    <col min="1544" max="1544" width="10.54296875" style="237" bestFit="1" customWidth="1"/>
    <col min="1545" max="1792" width="8.7265625" style="237"/>
    <col min="1793" max="1793" width="1.6328125" style="237" customWidth="1"/>
    <col min="1794" max="1794" width="14.90625" style="237" bestFit="1" customWidth="1"/>
    <col min="1795" max="1795" width="14.453125" style="237" bestFit="1" customWidth="1"/>
    <col min="1796" max="1796" width="13.7265625" style="237" bestFit="1" customWidth="1"/>
    <col min="1797" max="1797" width="8.7265625" style="237"/>
    <col min="1798" max="1798" width="14.90625" style="237" bestFit="1" customWidth="1"/>
    <col min="1799" max="1799" width="14.453125" style="237" bestFit="1" customWidth="1"/>
    <col min="1800" max="1800" width="10.54296875" style="237" bestFit="1" customWidth="1"/>
    <col min="1801" max="2048" width="8.7265625" style="237"/>
    <col min="2049" max="2049" width="1.6328125" style="237" customWidth="1"/>
    <col min="2050" max="2050" width="14.90625" style="237" bestFit="1" customWidth="1"/>
    <col min="2051" max="2051" width="14.453125" style="237" bestFit="1" customWidth="1"/>
    <col min="2052" max="2052" width="13.7265625" style="237" bestFit="1" customWidth="1"/>
    <col min="2053" max="2053" width="8.7265625" style="237"/>
    <col min="2054" max="2054" width="14.90625" style="237" bestFit="1" customWidth="1"/>
    <col min="2055" max="2055" width="14.453125" style="237" bestFit="1" customWidth="1"/>
    <col min="2056" max="2056" width="10.54296875" style="237" bestFit="1" customWidth="1"/>
    <col min="2057" max="2304" width="8.7265625" style="237"/>
    <col min="2305" max="2305" width="1.6328125" style="237" customWidth="1"/>
    <col min="2306" max="2306" width="14.90625" style="237" bestFit="1" customWidth="1"/>
    <col min="2307" max="2307" width="14.453125" style="237" bestFit="1" customWidth="1"/>
    <col min="2308" max="2308" width="13.7265625" style="237" bestFit="1" customWidth="1"/>
    <col min="2309" max="2309" width="8.7265625" style="237"/>
    <col min="2310" max="2310" width="14.90625" style="237" bestFit="1" customWidth="1"/>
    <col min="2311" max="2311" width="14.453125" style="237" bestFit="1" customWidth="1"/>
    <col min="2312" max="2312" width="10.54296875" style="237" bestFit="1" customWidth="1"/>
    <col min="2313" max="2560" width="8.7265625" style="237"/>
    <col min="2561" max="2561" width="1.6328125" style="237" customWidth="1"/>
    <col min="2562" max="2562" width="14.90625" style="237" bestFit="1" customWidth="1"/>
    <col min="2563" max="2563" width="14.453125" style="237" bestFit="1" customWidth="1"/>
    <col min="2564" max="2564" width="13.7265625" style="237" bestFit="1" customWidth="1"/>
    <col min="2565" max="2565" width="8.7265625" style="237"/>
    <col min="2566" max="2566" width="14.90625" style="237" bestFit="1" customWidth="1"/>
    <col min="2567" max="2567" width="14.453125" style="237" bestFit="1" customWidth="1"/>
    <col min="2568" max="2568" width="10.54296875" style="237" bestFit="1" customWidth="1"/>
    <col min="2569" max="2816" width="8.7265625" style="237"/>
    <col min="2817" max="2817" width="1.6328125" style="237" customWidth="1"/>
    <col min="2818" max="2818" width="14.90625" style="237" bestFit="1" customWidth="1"/>
    <col min="2819" max="2819" width="14.453125" style="237" bestFit="1" customWidth="1"/>
    <col min="2820" max="2820" width="13.7265625" style="237" bestFit="1" customWidth="1"/>
    <col min="2821" max="2821" width="8.7265625" style="237"/>
    <col min="2822" max="2822" width="14.90625" style="237" bestFit="1" customWidth="1"/>
    <col min="2823" max="2823" width="14.453125" style="237" bestFit="1" customWidth="1"/>
    <col min="2824" max="2824" width="10.54296875" style="237" bestFit="1" customWidth="1"/>
    <col min="2825" max="3072" width="8.7265625" style="237"/>
    <col min="3073" max="3073" width="1.6328125" style="237" customWidth="1"/>
    <col min="3074" max="3074" width="14.90625" style="237" bestFit="1" customWidth="1"/>
    <col min="3075" max="3075" width="14.453125" style="237" bestFit="1" customWidth="1"/>
    <col min="3076" max="3076" width="13.7265625" style="237" bestFit="1" customWidth="1"/>
    <col min="3077" max="3077" width="8.7265625" style="237"/>
    <col min="3078" max="3078" width="14.90625" style="237" bestFit="1" customWidth="1"/>
    <col min="3079" max="3079" width="14.453125" style="237" bestFit="1" customWidth="1"/>
    <col min="3080" max="3080" width="10.54296875" style="237" bestFit="1" customWidth="1"/>
    <col min="3081" max="3328" width="8.7265625" style="237"/>
    <col min="3329" max="3329" width="1.6328125" style="237" customWidth="1"/>
    <col min="3330" max="3330" width="14.90625" style="237" bestFit="1" customWidth="1"/>
    <col min="3331" max="3331" width="14.453125" style="237" bestFit="1" customWidth="1"/>
    <col min="3332" max="3332" width="13.7265625" style="237" bestFit="1" customWidth="1"/>
    <col min="3333" max="3333" width="8.7265625" style="237"/>
    <col min="3334" max="3334" width="14.90625" style="237" bestFit="1" customWidth="1"/>
    <col min="3335" max="3335" width="14.453125" style="237" bestFit="1" customWidth="1"/>
    <col min="3336" max="3336" width="10.54296875" style="237" bestFit="1" customWidth="1"/>
    <col min="3337" max="3584" width="8.7265625" style="237"/>
    <col min="3585" max="3585" width="1.6328125" style="237" customWidth="1"/>
    <col min="3586" max="3586" width="14.90625" style="237" bestFit="1" customWidth="1"/>
    <col min="3587" max="3587" width="14.453125" style="237" bestFit="1" customWidth="1"/>
    <col min="3588" max="3588" width="13.7265625" style="237" bestFit="1" customWidth="1"/>
    <col min="3589" max="3589" width="8.7265625" style="237"/>
    <col min="3590" max="3590" width="14.90625" style="237" bestFit="1" customWidth="1"/>
    <col min="3591" max="3591" width="14.453125" style="237" bestFit="1" customWidth="1"/>
    <col min="3592" max="3592" width="10.54296875" style="237" bestFit="1" customWidth="1"/>
    <col min="3593" max="3840" width="8.7265625" style="237"/>
    <col min="3841" max="3841" width="1.6328125" style="237" customWidth="1"/>
    <col min="3842" max="3842" width="14.90625" style="237" bestFit="1" customWidth="1"/>
    <col min="3843" max="3843" width="14.453125" style="237" bestFit="1" customWidth="1"/>
    <col min="3844" max="3844" width="13.7265625" style="237" bestFit="1" customWidth="1"/>
    <col min="3845" max="3845" width="8.7265625" style="237"/>
    <col min="3846" max="3846" width="14.90625" style="237" bestFit="1" customWidth="1"/>
    <col min="3847" max="3847" width="14.453125" style="237" bestFit="1" customWidth="1"/>
    <col min="3848" max="3848" width="10.54296875" style="237" bestFit="1" customWidth="1"/>
    <col min="3849" max="4096" width="8.7265625" style="237"/>
    <col min="4097" max="4097" width="1.6328125" style="237" customWidth="1"/>
    <col min="4098" max="4098" width="14.90625" style="237" bestFit="1" customWidth="1"/>
    <col min="4099" max="4099" width="14.453125" style="237" bestFit="1" customWidth="1"/>
    <col min="4100" max="4100" width="13.7265625" style="237" bestFit="1" customWidth="1"/>
    <col min="4101" max="4101" width="8.7265625" style="237"/>
    <col min="4102" max="4102" width="14.90625" style="237" bestFit="1" customWidth="1"/>
    <col min="4103" max="4103" width="14.453125" style="237" bestFit="1" customWidth="1"/>
    <col min="4104" max="4104" width="10.54296875" style="237" bestFit="1" customWidth="1"/>
    <col min="4105" max="4352" width="8.7265625" style="237"/>
    <col min="4353" max="4353" width="1.6328125" style="237" customWidth="1"/>
    <col min="4354" max="4354" width="14.90625" style="237" bestFit="1" customWidth="1"/>
    <col min="4355" max="4355" width="14.453125" style="237" bestFit="1" customWidth="1"/>
    <col min="4356" max="4356" width="13.7265625" style="237" bestFit="1" customWidth="1"/>
    <col min="4357" max="4357" width="8.7265625" style="237"/>
    <col min="4358" max="4358" width="14.90625" style="237" bestFit="1" customWidth="1"/>
    <col min="4359" max="4359" width="14.453125" style="237" bestFit="1" customWidth="1"/>
    <col min="4360" max="4360" width="10.54296875" style="237" bestFit="1" customWidth="1"/>
    <col min="4361" max="4608" width="8.7265625" style="237"/>
    <col min="4609" max="4609" width="1.6328125" style="237" customWidth="1"/>
    <col min="4610" max="4610" width="14.90625" style="237" bestFit="1" customWidth="1"/>
    <col min="4611" max="4611" width="14.453125" style="237" bestFit="1" customWidth="1"/>
    <col min="4612" max="4612" width="13.7265625" style="237" bestFit="1" customWidth="1"/>
    <col min="4613" max="4613" width="8.7265625" style="237"/>
    <col min="4614" max="4614" width="14.90625" style="237" bestFit="1" customWidth="1"/>
    <col min="4615" max="4615" width="14.453125" style="237" bestFit="1" customWidth="1"/>
    <col min="4616" max="4616" width="10.54296875" style="237" bestFit="1" customWidth="1"/>
    <col min="4617" max="4864" width="8.7265625" style="237"/>
    <col min="4865" max="4865" width="1.6328125" style="237" customWidth="1"/>
    <col min="4866" max="4866" width="14.90625" style="237" bestFit="1" customWidth="1"/>
    <col min="4867" max="4867" width="14.453125" style="237" bestFit="1" customWidth="1"/>
    <col min="4868" max="4868" width="13.7265625" style="237" bestFit="1" customWidth="1"/>
    <col min="4869" max="4869" width="8.7265625" style="237"/>
    <col min="4870" max="4870" width="14.90625" style="237" bestFit="1" customWidth="1"/>
    <col min="4871" max="4871" width="14.453125" style="237" bestFit="1" customWidth="1"/>
    <col min="4872" max="4872" width="10.54296875" style="237" bestFit="1" customWidth="1"/>
    <col min="4873" max="5120" width="8.7265625" style="237"/>
    <col min="5121" max="5121" width="1.6328125" style="237" customWidth="1"/>
    <col min="5122" max="5122" width="14.90625" style="237" bestFit="1" customWidth="1"/>
    <col min="5123" max="5123" width="14.453125" style="237" bestFit="1" customWidth="1"/>
    <col min="5124" max="5124" width="13.7265625" style="237" bestFit="1" customWidth="1"/>
    <col min="5125" max="5125" width="8.7265625" style="237"/>
    <col min="5126" max="5126" width="14.90625" style="237" bestFit="1" customWidth="1"/>
    <col min="5127" max="5127" width="14.453125" style="237" bestFit="1" customWidth="1"/>
    <col min="5128" max="5128" width="10.54296875" style="237" bestFit="1" customWidth="1"/>
    <col min="5129" max="5376" width="8.7265625" style="237"/>
    <col min="5377" max="5377" width="1.6328125" style="237" customWidth="1"/>
    <col min="5378" max="5378" width="14.90625" style="237" bestFit="1" customWidth="1"/>
    <col min="5379" max="5379" width="14.453125" style="237" bestFit="1" customWidth="1"/>
    <col min="5380" max="5380" width="13.7265625" style="237" bestFit="1" customWidth="1"/>
    <col min="5381" max="5381" width="8.7265625" style="237"/>
    <col min="5382" max="5382" width="14.90625" style="237" bestFit="1" customWidth="1"/>
    <col min="5383" max="5383" width="14.453125" style="237" bestFit="1" customWidth="1"/>
    <col min="5384" max="5384" width="10.54296875" style="237" bestFit="1" customWidth="1"/>
    <col min="5385" max="5632" width="8.7265625" style="237"/>
    <col min="5633" max="5633" width="1.6328125" style="237" customWidth="1"/>
    <col min="5634" max="5634" width="14.90625" style="237" bestFit="1" customWidth="1"/>
    <col min="5635" max="5635" width="14.453125" style="237" bestFit="1" customWidth="1"/>
    <col min="5636" max="5636" width="13.7265625" style="237" bestFit="1" customWidth="1"/>
    <col min="5637" max="5637" width="8.7265625" style="237"/>
    <col min="5638" max="5638" width="14.90625" style="237" bestFit="1" customWidth="1"/>
    <col min="5639" max="5639" width="14.453125" style="237" bestFit="1" customWidth="1"/>
    <col min="5640" max="5640" width="10.54296875" style="237" bestFit="1" customWidth="1"/>
    <col min="5641" max="5888" width="8.7265625" style="237"/>
    <col min="5889" max="5889" width="1.6328125" style="237" customWidth="1"/>
    <col min="5890" max="5890" width="14.90625" style="237" bestFit="1" customWidth="1"/>
    <col min="5891" max="5891" width="14.453125" style="237" bestFit="1" customWidth="1"/>
    <col min="5892" max="5892" width="13.7265625" style="237" bestFit="1" customWidth="1"/>
    <col min="5893" max="5893" width="8.7265625" style="237"/>
    <col min="5894" max="5894" width="14.90625" style="237" bestFit="1" customWidth="1"/>
    <col min="5895" max="5895" width="14.453125" style="237" bestFit="1" customWidth="1"/>
    <col min="5896" max="5896" width="10.54296875" style="237" bestFit="1" customWidth="1"/>
    <col min="5897" max="6144" width="8.7265625" style="237"/>
    <col min="6145" max="6145" width="1.6328125" style="237" customWidth="1"/>
    <col min="6146" max="6146" width="14.90625" style="237" bestFit="1" customWidth="1"/>
    <col min="6147" max="6147" width="14.453125" style="237" bestFit="1" customWidth="1"/>
    <col min="6148" max="6148" width="13.7265625" style="237" bestFit="1" customWidth="1"/>
    <col min="6149" max="6149" width="8.7265625" style="237"/>
    <col min="6150" max="6150" width="14.90625" style="237" bestFit="1" customWidth="1"/>
    <col min="6151" max="6151" width="14.453125" style="237" bestFit="1" customWidth="1"/>
    <col min="6152" max="6152" width="10.54296875" style="237" bestFit="1" customWidth="1"/>
    <col min="6153" max="6400" width="8.7265625" style="237"/>
    <col min="6401" max="6401" width="1.6328125" style="237" customWidth="1"/>
    <col min="6402" max="6402" width="14.90625" style="237" bestFit="1" customWidth="1"/>
    <col min="6403" max="6403" width="14.453125" style="237" bestFit="1" customWidth="1"/>
    <col min="6404" max="6404" width="13.7265625" style="237" bestFit="1" customWidth="1"/>
    <col min="6405" max="6405" width="8.7265625" style="237"/>
    <col min="6406" max="6406" width="14.90625" style="237" bestFit="1" customWidth="1"/>
    <col min="6407" max="6407" width="14.453125" style="237" bestFit="1" customWidth="1"/>
    <col min="6408" max="6408" width="10.54296875" style="237" bestFit="1" customWidth="1"/>
    <col min="6409" max="6656" width="8.7265625" style="237"/>
    <col min="6657" max="6657" width="1.6328125" style="237" customWidth="1"/>
    <col min="6658" max="6658" width="14.90625" style="237" bestFit="1" customWidth="1"/>
    <col min="6659" max="6659" width="14.453125" style="237" bestFit="1" customWidth="1"/>
    <col min="6660" max="6660" width="13.7265625" style="237" bestFit="1" customWidth="1"/>
    <col min="6661" max="6661" width="8.7265625" style="237"/>
    <col min="6662" max="6662" width="14.90625" style="237" bestFit="1" customWidth="1"/>
    <col min="6663" max="6663" width="14.453125" style="237" bestFit="1" customWidth="1"/>
    <col min="6664" max="6664" width="10.54296875" style="237" bestFit="1" customWidth="1"/>
    <col min="6665" max="6912" width="8.7265625" style="237"/>
    <col min="6913" max="6913" width="1.6328125" style="237" customWidth="1"/>
    <col min="6914" max="6914" width="14.90625" style="237" bestFit="1" customWidth="1"/>
    <col min="6915" max="6915" width="14.453125" style="237" bestFit="1" customWidth="1"/>
    <col min="6916" max="6916" width="13.7265625" style="237" bestFit="1" customWidth="1"/>
    <col min="6917" max="6917" width="8.7265625" style="237"/>
    <col min="6918" max="6918" width="14.90625" style="237" bestFit="1" customWidth="1"/>
    <col min="6919" max="6919" width="14.453125" style="237" bestFit="1" customWidth="1"/>
    <col min="6920" max="6920" width="10.54296875" style="237" bestFit="1" customWidth="1"/>
    <col min="6921" max="7168" width="8.7265625" style="237"/>
    <col min="7169" max="7169" width="1.6328125" style="237" customWidth="1"/>
    <col min="7170" max="7170" width="14.90625" style="237" bestFit="1" customWidth="1"/>
    <col min="7171" max="7171" width="14.453125" style="237" bestFit="1" customWidth="1"/>
    <col min="7172" max="7172" width="13.7265625" style="237" bestFit="1" customWidth="1"/>
    <col min="7173" max="7173" width="8.7265625" style="237"/>
    <col min="7174" max="7174" width="14.90625" style="237" bestFit="1" customWidth="1"/>
    <col min="7175" max="7175" width="14.453125" style="237" bestFit="1" customWidth="1"/>
    <col min="7176" max="7176" width="10.54296875" style="237" bestFit="1" customWidth="1"/>
    <col min="7177" max="7424" width="8.7265625" style="237"/>
    <col min="7425" max="7425" width="1.6328125" style="237" customWidth="1"/>
    <col min="7426" max="7426" width="14.90625" style="237" bestFit="1" customWidth="1"/>
    <col min="7427" max="7427" width="14.453125" style="237" bestFit="1" customWidth="1"/>
    <col min="7428" max="7428" width="13.7265625" style="237" bestFit="1" customWidth="1"/>
    <col min="7429" max="7429" width="8.7265625" style="237"/>
    <col min="7430" max="7430" width="14.90625" style="237" bestFit="1" customWidth="1"/>
    <col min="7431" max="7431" width="14.453125" style="237" bestFit="1" customWidth="1"/>
    <col min="7432" max="7432" width="10.54296875" style="237" bestFit="1" customWidth="1"/>
    <col min="7433" max="7680" width="8.7265625" style="237"/>
    <col min="7681" max="7681" width="1.6328125" style="237" customWidth="1"/>
    <col min="7682" max="7682" width="14.90625" style="237" bestFit="1" customWidth="1"/>
    <col min="7683" max="7683" width="14.453125" style="237" bestFit="1" customWidth="1"/>
    <col min="7684" max="7684" width="13.7265625" style="237" bestFit="1" customWidth="1"/>
    <col min="7685" max="7685" width="8.7265625" style="237"/>
    <col min="7686" max="7686" width="14.90625" style="237" bestFit="1" customWidth="1"/>
    <col min="7687" max="7687" width="14.453125" style="237" bestFit="1" customWidth="1"/>
    <col min="7688" max="7688" width="10.54296875" style="237" bestFit="1" customWidth="1"/>
    <col min="7689" max="7936" width="8.7265625" style="237"/>
    <col min="7937" max="7937" width="1.6328125" style="237" customWidth="1"/>
    <col min="7938" max="7938" width="14.90625" style="237" bestFit="1" customWidth="1"/>
    <col min="7939" max="7939" width="14.453125" style="237" bestFit="1" customWidth="1"/>
    <col min="7940" max="7940" width="13.7265625" style="237" bestFit="1" customWidth="1"/>
    <col min="7941" max="7941" width="8.7265625" style="237"/>
    <col min="7942" max="7942" width="14.90625" style="237" bestFit="1" customWidth="1"/>
    <col min="7943" max="7943" width="14.453125" style="237" bestFit="1" customWidth="1"/>
    <col min="7944" max="7944" width="10.54296875" style="237" bestFit="1" customWidth="1"/>
    <col min="7945" max="8192" width="8.7265625" style="237"/>
    <col min="8193" max="8193" width="1.6328125" style="237" customWidth="1"/>
    <col min="8194" max="8194" width="14.90625" style="237" bestFit="1" customWidth="1"/>
    <col min="8195" max="8195" width="14.453125" style="237" bestFit="1" customWidth="1"/>
    <col min="8196" max="8196" width="13.7265625" style="237" bestFit="1" customWidth="1"/>
    <col min="8197" max="8197" width="8.7265625" style="237"/>
    <col min="8198" max="8198" width="14.90625" style="237" bestFit="1" customWidth="1"/>
    <col min="8199" max="8199" width="14.453125" style="237" bestFit="1" customWidth="1"/>
    <col min="8200" max="8200" width="10.54296875" style="237" bestFit="1" customWidth="1"/>
    <col min="8201" max="8448" width="8.7265625" style="237"/>
    <col min="8449" max="8449" width="1.6328125" style="237" customWidth="1"/>
    <col min="8450" max="8450" width="14.90625" style="237" bestFit="1" customWidth="1"/>
    <col min="8451" max="8451" width="14.453125" style="237" bestFit="1" customWidth="1"/>
    <col min="8452" max="8452" width="13.7265625" style="237" bestFit="1" customWidth="1"/>
    <col min="8453" max="8453" width="8.7265625" style="237"/>
    <col min="8454" max="8454" width="14.90625" style="237" bestFit="1" customWidth="1"/>
    <col min="8455" max="8455" width="14.453125" style="237" bestFit="1" customWidth="1"/>
    <col min="8456" max="8456" width="10.54296875" style="237" bestFit="1" customWidth="1"/>
    <col min="8457" max="8704" width="8.7265625" style="237"/>
    <col min="8705" max="8705" width="1.6328125" style="237" customWidth="1"/>
    <col min="8706" max="8706" width="14.90625" style="237" bestFit="1" customWidth="1"/>
    <col min="8707" max="8707" width="14.453125" style="237" bestFit="1" customWidth="1"/>
    <col min="8708" max="8708" width="13.7265625" style="237" bestFit="1" customWidth="1"/>
    <col min="8709" max="8709" width="8.7265625" style="237"/>
    <col min="8710" max="8710" width="14.90625" style="237" bestFit="1" customWidth="1"/>
    <col min="8711" max="8711" width="14.453125" style="237" bestFit="1" customWidth="1"/>
    <col min="8712" max="8712" width="10.54296875" style="237" bestFit="1" customWidth="1"/>
    <col min="8713" max="8960" width="8.7265625" style="237"/>
    <col min="8961" max="8961" width="1.6328125" style="237" customWidth="1"/>
    <col min="8962" max="8962" width="14.90625" style="237" bestFit="1" customWidth="1"/>
    <col min="8963" max="8963" width="14.453125" style="237" bestFit="1" customWidth="1"/>
    <col min="8964" max="8964" width="13.7265625" style="237" bestFit="1" customWidth="1"/>
    <col min="8965" max="8965" width="8.7265625" style="237"/>
    <col min="8966" max="8966" width="14.90625" style="237" bestFit="1" customWidth="1"/>
    <col min="8967" max="8967" width="14.453125" style="237" bestFit="1" customWidth="1"/>
    <col min="8968" max="8968" width="10.54296875" style="237" bestFit="1" customWidth="1"/>
    <col min="8969" max="9216" width="8.7265625" style="237"/>
    <col min="9217" max="9217" width="1.6328125" style="237" customWidth="1"/>
    <col min="9218" max="9218" width="14.90625" style="237" bestFit="1" customWidth="1"/>
    <col min="9219" max="9219" width="14.453125" style="237" bestFit="1" customWidth="1"/>
    <col min="9220" max="9220" width="13.7265625" style="237" bestFit="1" customWidth="1"/>
    <col min="9221" max="9221" width="8.7265625" style="237"/>
    <col min="9222" max="9222" width="14.90625" style="237" bestFit="1" customWidth="1"/>
    <col min="9223" max="9223" width="14.453125" style="237" bestFit="1" customWidth="1"/>
    <col min="9224" max="9224" width="10.54296875" style="237" bestFit="1" customWidth="1"/>
    <col min="9225" max="9472" width="8.7265625" style="237"/>
    <col min="9473" max="9473" width="1.6328125" style="237" customWidth="1"/>
    <col min="9474" max="9474" width="14.90625" style="237" bestFit="1" customWidth="1"/>
    <col min="9475" max="9475" width="14.453125" style="237" bestFit="1" customWidth="1"/>
    <col min="9476" max="9476" width="13.7265625" style="237" bestFit="1" customWidth="1"/>
    <col min="9477" max="9477" width="8.7265625" style="237"/>
    <col min="9478" max="9478" width="14.90625" style="237" bestFit="1" customWidth="1"/>
    <col min="9479" max="9479" width="14.453125" style="237" bestFit="1" customWidth="1"/>
    <col min="9480" max="9480" width="10.54296875" style="237" bestFit="1" customWidth="1"/>
    <col min="9481" max="9728" width="8.7265625" style="237"/>
    <col min="9729" max="9729" width="1.6328125" style="237" customWidth="1"/>
    <col min="9730" max="9730" width="14.90625" style="237" bestFit="1" customWidth="1"/>
    <col min="9731" max="9731" width="14.453125" style="237" bestFit="1" customWidth="1"/>
    <col min="9732" max="9732" width="13.7265625" style="237" bestFit="1" customWidth="1"/>
    <col min="9733" max="9733" width="8.7265625" style="237"/>
    <col min="9734" max="9734" width="14.90625" style="237" bestFit="1" customWidth="1"/>
    <col min="9735" max="9735" width="14.453125" style="237" bestFit="1" customWidth="1"/>
    <col min="9736" max="9736" width="10.54296875" style="237" bestFit="1" customWidth="1"/>
    <col min="9737" max="9984" width="8.7265625" style="237"/>
    <col min="9985" max="9985" width="1.6328125" style="237" customWidth="1"/>
    <col min="9986" max="9986" width="14.90625" style="237" bestFit="1" customWidth="1"/>
    <col min="9987" max="9987" width="14.453125" style="237" bestFit="1" customWidth="1"/>
    <col min="9988" max="9988" width="13.7265625" style="237" bestFit="1" customWidth="1"/>
    <col min="9989" max="9989" width="8.7265625" style="237"/>
    <col min="9990" max="9990" width="14.90625" style="237" bestFit="1" customWidth="1"/>
    <col min="9991" max="9991" width="14.453125" style="237" bestFit="1" customWidth="1"/>
    <col min="9992" max="9992" width="10.54296875" style="237" bestFit="1" customWidth="1"/>
    <col min="9993" max="10240" width="8.7265625" style="237"/>
    <col min="10241" max="10241" width="1.6328125" style="237" customWidth="1"/>
    <col min="10242" max="10242" width="14.90625" style="237" bestFit="1" customWidth="1"/>
    <col min="10243" max="10243" width="14.453125" style="237" bestFit="1" customWidth="1"/>
    <col min="10244" max="10244" width="13.7265625" style="237" bestFit="1" customWidth="1"/>
    <col min="10245" max="10245" width="8.7265625" style="237"/>
    <col min="10246" max="10246" width="14.90625" style="237" bestFit="1" customWidth="1"/>
    <col min="10247" max="10247" width="14.453125" style="237" bestFit="1" customWidth="1"/>
    <col min="10248" max="10248" width="10.54296875" style="237" bestFit="1" customWidth="1"/>
    <col min="10249" max="10496" width="8.7265625" style="237"/>
    <col min="10497" max="10497" width="1.6328125" style="237" customWidth="1"/>
    <col min="10498" max="10498" width="14.90625" style="237" bestFit="1" customWidth="1"/>
    <col min="10499" max="10499" width="14.453125" style="237" bestFit="1" customWidth="1"/>
    <col min="10500" max="10500" width="13.7265625" style="237" bestFit="1" customWidth="1"/>
    <col min="10501" max="10501" width="8.7265625" style="237"/>
    <col min="10502" max="10502" width="14.90625" style="237" bestFit="1" customWidth="1"/>
    <col min="10503" max="10503" width="14.453125" style="237" bestFit="1" customWidth="1"/>
    <col min="10504" max="10504" width="10.54296875" style="237" bestFit="1" customWidth="1"/>
    <col min="10505" max="10752" width="8.7265625" style="237"/>
    <col min="10753" max="10753" width="1.6328125" style="237" customWidth="1"/>
    <col min="10754" max="10754" width="14.90625" style="237" bestFit="1" customWidth="1"/>
    <col min="10755" max="10755" width="14.453125" style="237" bestFit="1" customWidth="1"/>
    <col min="10756" max="10756" width="13.7265625" style="237" bestFit="1" customWidth="1"/>
    <col min="10757" max="10757" width="8.7265625" style="237"/>
    <col min="10758" max="10758" width="14.90625" style="237" bestFit="1" customWidth="1"/>
    <col min="10759" max="10759" width="14.453125" style="237" bestFit="1" customWidth="1"/>
    <col min="10760" max="10760" width="10.54296875" style="237" bestFit="1" customWidth="1"/>
    <col min="10761" max="11008" width="8.7265625" style="237"/>
    <col min="11009" max="11009" width="1.6328125" style="237" customWidth="1"/>
    <col min="11010" max="11010" width="14.90625" style="237" bestFit="1" customWidth="1"/>
    <col min="11011" max="11011" width="14.453125" style="237" bestFit="1" customWidth="1"/>
    <col min="11012" max="11012" width="13.7265625" style="237" bestFit="1" customWidth="1"/>
    <col min="11013" max="11013" width="8.7265625" style="237"/>
    <col min="11014" max="11014" width="14.90625" style="237" bestFit="1" customWidth="1"/>
    <col min="11015" max="11015" width="14.453125" style="237" bestFit="1" customWidth="1"/>
    <col min="11016" max="11016" width="10.54296875" style="237" bestFit="1" customWidth="1"/>
    <col min="11017" max="11264" width="8.7265625" style="237"/>
    <col min="11265" max="11265" width="1.6328125" style="237" customWidth="1"/>
    <col min="11266" max="11266" width="14.90625" style="237" bestFit="1" customWidth="1"/>
    <col min="11267" max="11267" width="14.453125" style="237" bestFit="1" customWidth="1"/>
    <col min="11268" max="11268" width="13.7265625" style="237" bestFit="1" customWidth="1"/>
    <col min="11269" max="11269" width="8.7265625" style="237"/>
    <col min="11270" max="11270" width="14.90625" style="237" bestFit="1" customWidth="1"/>
    <col min="11271" max="11271" width="14.453125" style="237" bestFit="1" customWidth="1"/>
    <col min="11272" max="11272" width="10.54296875" style="237" bestFit="1" customWidth="1"/>
    <col min="11273" max="11520" width="8.7265625" style="237"/>
    <col min="11521" max="11521" width="1.6328125" style="237" customWidth="1"/>
    <col min="11522" max="11522" width="14.90625" style="237" bestFit="1" customWidth="1"/>
    <col min="11523" max="11523" width="14.453125" style="237" bestFit="1" customWidth="1"/>
    <col min="11524" max="11524" width="13.7265625" style="237" bestFit="1" customWidth="1"/>
    <col min="11525" max="11525" width="8.7265625" style="237"/>
    <col min="11526" max="11526" width="14.90625" style="237" bestFit="1" customWidth="1"/>
    <col min="11527" max="11527" width="14.453125" style="237" bestFit="1" customWidth="1"/>
    <col min="11528" max="11528" width="10.54296875" style="237" bestFit="1" customWidth="1"/>
    <col min="11529" max="11776" width="8.7265625" style="237"/>
    <col min="11777" max="11777" width="1.6328125" style="237" customWidth="1"/>
    <col min="11778" max="11778" width="14.90625" style="237" bestFit="1" customWidth="1"/>
    <col min="11779" max="11779" width="14.453125" style="237" bestFit="1" customWidth="1"/>
    <col min="11780" max="11780" width="13.7265625" style="237" bestFit="1" customWidth="1"/>
    <col min="11781" max="11781" width="8.7265625" style="237"/>
    <col min="11782" max="11782" width="14.90625" style="237" bestFit="1" customWidth="1"/>
    <col min="11783" max="11783" width="14.453125" style="237" bestFit="1" customWidth="1"/>
    <col min="11784" max="11784" width="10.54296875" style="237" bestFit="1" customWidth="1"/>
    <col min="11785" max="12032" width="8.7265625" style="237"/>
    <col min="12033" max="12033" width="1.6328125" style="237" customWidth="1"/>
    <col min="12034" max="12034" width="14.90625" style="237" bestFit="1" customWidth="1"/>
    <col min="12035" max="12035" width="14.453125" style="237" bestFit="1" customWidth="1"/>
    <col min="12036" max="12036" width="13.7265625" style="237" bestFit="1" customWidth="1"/>
    <col min="12037" max="12037" width="8.7265625" style="237"/>
    <col min="12038" max="12038" width="14.90625" style="237" bestFit="1" customWidth="1"/>
    <col min="12039" max="12039" width="14.453125" style="237" bestFit="1" customWidth="1"/>
    <col min="12040" max="12040" width="10.54296875" style="237" bestFit="1" customWidth="1"/>
    <col min="12041" max="12288" width="8.7265625" style="237"/>
    <col min="12289" max="12289" width="1.6328125" style="237" customWidth="1"/>
    <col min="12290" max="12290" width="14.90625" style="237" bestFit="1" customWidth="1"/>
    <col min="12291" max="12291" width="14.453125" style="237" bestFit="1" customWidth="1"/>
    <col min="12292" max="12292" width="13.7265625" style="237" bestFit="1" customWidth="1"/>
    <col min="12293" max="12293" width="8.7265625" style="237"/>
    <col min="12294" max="12294" width="14.90625" style="237" bestFit="1" customWidth="1"/>
    <col min="12295" max="12295" width="14.453125" style="237" bestFit="1" customWidth="1"/>
    <col min="12296" max="12296" width="10.54296875" style="237" bestFit="1" customWidth="1"/>
    <col min="12297" max="12544" width="8.7265625" style="237"/>
    <col min="12545" max="12545" width="1.6328125" style="237" customWidth="1"/>
    <col min="12546" max="12546" width="14.90625" style="237" bestFit="1" customWidth="1"/>
    <col min="12547" max="12547" width="14.453125" style="237" bestFit="1" customWidth="1"/>
    <col min="12548" max="12548" width="13.7265625" style="237" bestFit="1" customWidth="1"/>
    <col min="12549" max="12549" width="8.7265625" style="237"/>
    <col min="12550" max="12550" width="14.90625" style="237" bestFit="1" customWidth="1"/>
    <col min="12551" max="12551" width="14.453125" style="237" bestFit="1" customWidth="1"/>
    <col min="12552" max="12552" width="10.54296875" style="237" bestFit="1" customWidth="1"/>
    <col min="12553" max="12800" width="8.7265625" style="237"/>
    <col min="12801" max="12801" width="1.6328125" style="237" customWidth="1"/>
    <col min="12802" max="12802" width="14.90625" style="237" bestFit="1" customWidth="1"/>
    <col min="12803" max="12803" width="14.453125" style="237" bestFit="1" customWidth="1"/>
    <col min="12804" max="12804" width="13.7265625" style="237" bestFit="1" customWidth="1"/>
    <col min="12805" max="12805" width="8.7265625" style="237"/>
    <col min="12806" max="12806" width="14.90625" style="237" bestFit="1" customWidth="1"/>
    <col min="12807" max="12807" width="14.453125" style="237" bestFit="1" customWidth="1"/>
    <col min="12808" max="12808" width="10.54296875" style="237" bestFit="1" customWidth="1"/>
    <col min="12809" max="13056" width="8.7265625" style="237"/>
    <col min="13057" max="13057" width="1.6328125" style="237" customWidth="1"/>
    <col min="13058" max="13058" width="14.90625" style="237" bestFit="1" customWidth="1"/>
    <col min="13059" max="13059" width="14.453125" style="237" bestFit="1" customWidth="1"/>
    <col min="13060" max="13060" width="13.7265625" style="237" bestFit="1" customWidth="1"/>
    <col min="13061" max="13061" width="8.7265625" style="237"/>
    <col min="13062" max="13062" width="14.90625" style="237" bestFit="1" customWidth="1"/>
    <col min="13063" max="13063" width="14.453125" style="237" bestFit="1" customWidth="1"/>
    <col min="13064" max="13064" width="10.54296875" style="237" bestFit="1" customWidth="1"/>
    <col min="13065" max="13312" width="8.7265625" style="237"/>
    <col min="13313" max="13313" width="1.6328125" style="237" customWidth="1"/>
    <col min="13314" max="13314" width="14.90625" style="237" bestFit="1" customWidth="1"/>
    <col min="13315" max="13315" width="14.453125" style="237" bestFit="1" customWidth="1"/>
    <col min="13316" max="13316" width="13.7265625" style="237" bestFit="1" customWidth="1"/>
    <col min="13317" max="13317" width="8.7265625" style="237"/>
    <col min="13318" max="13318" width="14.90625" style="237" bestFit="1" customWidth="1"/>
    <col min="13319" max="13319" width="14.453125" style="237" bestFit="1" customWidth="1"/>
    <col min="13320" max="13320" width="10.54296875" style="237" bestFit="1" customWidth="1"/>
    <col min="13321" max="13568" width="8.7265625" style="237"/>
    <col min="13569" max="13569" width="1.6328125" style="237" customWidth="1"/>
    <col min="13570" max="13570" width="14.90625" style="237" bestFit="1" customWidth="1"/>
    <col min="13571" max="13571" width="14.453125" style="237" bestFit="1" customWidth="1"/>
    <col min="13572" max="13572" width="13.7265625" style="237" bestFit="1" customWidth="1"/>
    <col min="13573" max="13573" width="8.7265625" style="237"/>
    <col min="13574" max="13574" width="14.90625" style="237" bestFit="1" customWidth="1"/>
    <col min="13575" max="13575" width="14.453125" style="237" bestFit="1" customWidth="1"/>
    <col min="13576" max="13576" width="10.54296875" style="237" bestFit="1" customWidth="1"/>
    <col min="13577" max="13824" width="8.7265625" style="237"/>
    <col min="13825" max="13825" width="1.6328125" style="237" customWidth="1"/>
    <col min="13826" max="13826" width="14.90625" style="237" bestFit="1" customWidth="1"/>
    <col min="13827" max="13827" width="14.453125" style="237" bestFit="1" customWidth="1"/>
    <col min="13828" max="13828" width="13.7265625" style="237" bestFit="1" customWidth="1"/>
    <col min="13829" max="13829" width="8.7265625" style="237"/>
    <col min="13830" max="13830" width="14.90625" style="237" bestFit="1" customWidth="1"/>
    <col min="13831" max="13831" width="14.453125" style="237" bestFit="1" customWidth="1"/>
    <col min="13832" max="13832" width="10.54296875" style="237" bestFit="1" customWidth="1"/>
    <col min="13833" max="14080" width="8.7265625" style="237"/>
    <col min="14081" max="14081" width="1.6328125" style="237" customWidth="1"/>
    <col min="14082" max="14082" width="14.90625" style="237" bestFit="1" customWidth="1"/>
    <col min="14083" max="14083" width="14.453125" style="237" bestFit="1" customWidth="1"/>
    <col min="14084" max="14084" width="13.7265625" style="237" bestFit="1" customWidth="1"/>
    <col min="14085" max="14085" width="8.7265625" style="237"/>
    <col min="14086" max="14086" width="14.90625" style="237" bestFit="1" customWidth="1"/>
    <col min="14087" max="14087" width="14.453125" style="237" bestFit="1" customWidth="1"/>
    <col min="14088" max="14088" width="10.54296875" style="237" bestFit="1" customWidth="1"/>
    <col min="14089" max="14336" width="8.7265625" style="237"/>
    <col min="14337" max="14337" width="1.6328125" style="237" customWidth="1"/>
    <col min="14338" max="14338" width="14.90625" style="237" bestFit="1" customWidth="1"/>
    <col min="14339" max="14339" width="14.453125" style="237" bestFit="1" customWidth="1"/>
    <col min="14340" max="14340" width="13.7265625" style="237" bestFit="1" customWidth="1"/>
    <col min="14341" max="14341" width="8.7265625" style="237"/>
    <col min="14342" max="14342" width="14.90625" style="237" bestFit="1" customWidth="1"/>
    <col min="14343" max="14343" width="14.453125" style="237" bestFit="1" customWidth="1"/>
    <col min="14344" max="14344" width="10.54296875" style="237" bestFit="1" customWidth="1"/>
    <col min="14345" max="14592" width="8.7265625" style="237"/>
    <col min="14593" max="14593" width="1.6328125" style="237" customWidth="1"/>
    <col min="14594" max="14594" width="14.90625" style="237" bestFit="1" customWidth="1"/>
    <col min="14595" max="14595" width="14.453125" style="237" bestFit="1" customWidth="1"/>
    <col min="14596" max="14596" width="13.7265625" style="237" bestFit="1" customWidth="1"/>
    <col min="14597" max="14597" width="8.7265625" style="237"/>
    <col min="14598" max="14598" width="14.90625" style="237" bestFit="1" customWidth="1"/>
    <col min="14599" max="14599" width="14.453125" style="237" bestFit="1" customWidth="1"/>
    <col min="14600" max="14600" width="10.54296875" style="237" bestFit="1" customWidth="1"/>
    <col min="14601" max="14848" width="8.7265625" style="237"/>
    <col min="14849" max="14849" width="1.6328125" style="237" customWidth="1"/>
    <col min="14850" max="14850" width="14.90625" style="237" bestFit="1" customWidth="1"/>
    <col min="14851" max="14851" width="14.453125" style="237" bestFit="1" customWidth="1"/>
    <col min="14852" max="14852" width="13.7265625" style="237" bestFit="1" customWidth="1"/>
    <col min="14853" max="14853" width="8.7265625" style="237"/>
    <col min="14854" max="14854" width="14.90625" style="237" bestFit="1" customWidth="1"/>
    <col min="14855" max="14855" width="14.453125" style="237" bestFit="1" customWidth="1"/>
    <col min="14856" max="14856" width="10.54296875" style="237" bestFit="1" customWidth="1"/>
    <col min="14857" max="15104" width="8.7265625" style="237"/>
    <col min="15105" max="15105" width="1.6328125" style="237" customWidth="1"/>
    <col min="15106" max="15106" width="14.90625" style="237" bestFit="1" customWidth="1"/>
    <col min="15107" max="15107" width="14.453125" style="237" bestFit="1" customWidth="1"/>
    <col min="15108" max="15108" width="13.7265625" style="237" bestFit="1" customWidth="1"/>
    <col min="15109" max="15109" width="8.7265625" style="237"/>
    <col min="15110" max="15110" width="14.90625" style="237" bestFit="1" customWidth="1"/>
    <col min="15111" max="15111" width="14.453125" style="237" bestFit="1" customWidth="1"/>
    <col min="15112" max="15112" width="10.54296875" style="237" bestFit="1" customWidth="1"/>
    <col min="15113" max="15360" width="8.7265625" style="237"/>
    <col min="15361" max="15361" width="1.6328125" style="237" customWidth="1"/>
    <col min="15362" max="15362" width="14.90625" style="237" bestFit="1" customWidth="1"/>
    <col min="15363" max="15363" width="14.453125" style="237" bestFit="1" customWidth="1"/>
    <col min="15364" max="15364" width="13.7265625" style="237" bestFit="1" customWidth="1"/>
    <col min="15365" max="15365" width="8.7265625" style="237"/>
    <col min="15366" max="15366" width="14.90625" style="237" bestFit="1" customWidth="1"/>
    <col min="15367" max="15367" width="14.453125" style="237" bestFit="1" customWidth="1"/>
    <col min="15368" max="15368" width="10.54296875" style="237" bestFit="1" customWidth="1"/>
    <col min="15369" max="15616" width="8.7265625" style="237"/>
    <col min="15617" max="15617" width="1.6328125" style="237" customWidth="1"/>
    <col min="15618" max="15618" width="14.90625" style="237" bestFit="1" customWidth="1"/>
    <col min="15619" max="15619" width="14.453125" style="237" bestFit="1" customWidth="1"/>
    <col min="15620" max="15620" width="13.7265625" style="237" bestFit="1" customWidth="1"/>
    <col min="15621" max="15621" width="8.7265625" style="237"/>
    <col min="15622" max="15622" width="14.90625" style="237" bestFit="1" customWidth="1"/>
    <col min="15623" max="15623" width="14.453125" style="237" bestFit="1" customWidth="1"/>
    <col min="15624" max="15624" width="10.54296875" style="237" bestFit="1" customWidth="1"/>
    <col min="15625" max="15872" width="8.7265625" style="237"/>
    <col min="15873" max="15873" width="1.6328125" style="237" customWidth="1"/>
    <col min="15874" max="15874" width="14.90625" style="237" bestFit="1" customWidth="1"/>
    <col min="15875" max="15875" width="14.453125" style="237" bestFit="1" customWidth="1"/>
    <col min="15876" max="15876" width="13.7265625" style="237" bestFit="1" customWidth="1"/>
    <col min="15877" max="15877" width="8.7265625" style="237"/>
    <col min="15878" max="15878" width="14.90625" style="237" bestFit="1" customWidth="1"/>
    <col min="15879" max="15879" width="14.453125" style="237" bestFit="1" customWidth="1"/>
    <col min="15880" max="15880" width="10.54296875" style="237" bestFit="1" customWidth="1"/>
    <col min="15881" max="16128" width="8.7265625" style="237"/>
    <col min="16129" max="16129" width="1.6328125" style="237" customWidth="1"/>
    <col min="16130" max="16130" width="14.90625" style="237" bestFit="1" customWidth="1"/>
    <col min="16131" max="16131" width="14.453125" style="237" bestFit="1" customWidth="1"/>
    <col min="16132" max="16132" width="13.7265625" style="237" bestFit="1" customWidth="1"/>
    <col min="16133" max="16133" width="8.7265625" style="237"/>
    <col min="16134" max="16134" width="14.90625" style="237" bestFit="1" customWidth="1"/>
    <col min="16135" max="16135" width="14.453125" style="237" bestFit="1" customWidth="1"/>
    <col min="16136" max="16136" width="10.54296875" style="237" bestFit="1" customWidth="1"/>
    <col min="16137" max="16384" width="8.7265625" style="237"/>
  </cols>
  <sheetData>
    <row r="2" spans="2:8" x14ac:dyDescent="0.3">
      <c r="B2" s="238" t="s">
        <v>188</v>
      </c>
      <c r="C2" s="239"/>
    </row>
    <row r="3" spans="2:8" x14ac:dyDescent="0.3">
      <c r="B3" s="244" t="s">
        <v>189</v>
      </c>
      <c r="C3" s="244"/>
      <c r="D3" s="245"/>
    </row>
    <row r="10" spans="2:8" ht="13.5" x14ac:dyDescent="0.35">
      <c r="B10" s="242" t="s">
        <v>181</v>
      </c>
      <c r="C10" s="261"/>
      <c r="D10" s="261"/>
      <c r="E10" s="241"/>
      <c r="F10" s="242" t="s">
        <v>182</v>
      </c>
      <c r="G10" s="261"/>
      <c r="H10" s="261"/>
    </row>
    <row r="11" spans="2:8" ht="13.5" x14ac:dyDescent="0.35">
      <c r="B11" s="259" t="s">
        <v>192</v>
      </c>
      <c r="C11" s="259"/>
      <c r="D11" s="259"/>
      <c r="E11" s="241"/>
      <c r="F11" s="259" t="s">
        <v>193</v>
      </c>
      <c r="G11" s="259"/>
      <c r="H11" s="259"/>
    </row>
    <row r="12" spans="2:8" ht="13.5" x14ac:dyDescent="0.35">
      <c r="B12" s="241" t="s">
        <v>183</v>
      </c>
      <c r="C12" s="260">
        <v>3578226270</v>
      </c>
      <c r="D12" s="260"/>
      <c r="E12" s="241"/>
      <c r="F12" s="241" t="s">
        <v>183</v>
      </c>
      <c r="G12" s="260">
        <v>3476024947</v>
      </c>
      <c r="H12" s="260"/>
    </row>
    <row r="13" spans="2:8" ht="13.5" x14ac:dyDescent="0.35">
      <c r="B13" s="241"/>
      <c r="C13" s="243"/>
      <c r="D13" s="243"/>
      <c r="E13" s="241"/>
      <c r="F13" s="241"/>
      <c r="G13" s="243"/>
      <c r="H13" s="241"/>
    </row>
    <row r="14" spans="2:8" ht="13.5" x14ac:dyDescent="0.35">
      <c r="B14" s="241"/>
      <c r="C14" s="243"/>
      <c r="D14" s="241"/>
      <c r="E14" s="241"/>
      <c r="F14" s="259" t="s">
        <v>194</v>
      </c>
      <c r="G14" s="259"/>
      <c r="H14" s="259"/>
    </row>
    <row r="15" spans="2:8" ht="13.5" x14ac:dyDescent="0.35">
      <c r="B15" s="241"/>
      <c r="C15" s="243"/>
      <c r="D15" s="241"/>
      <c r="E15" s="241"/>
      <c r="F15" s="241" t="s">
        <v>183</v>
      </c>
      <c r="G15" s="260">
        <v>102201323</v>
      </c>
      <c r="H15" s="260"/>
    </row>
    <row r="16" spans="2:8" ht="13.5" x14ac:dyDescent="0.35">
      <c r="B16" s="241"/>
      <c r="C16" s="241"/>
      <c r="D16" s="241"/>
      <c r="E16" s="241"/>
      <c r="F16" s="241"/>
      <c r="G16" s="241"/>
      <c r="H16" s="241"/>
    </row>
    <row r="17" spans="2:8" ht="13.5" x14ac:dyDescent="0.35">
      <c r="B17" s="236"/>
      <c r="C17" s="236" t="s">
        <v>184</v>
      </c>
      <c r="D17" s="236" t="s">
        <v>185</v>
      </c>
      <c r="E17" s="241"/>
      <c r="F17" s="236"/>
      <c r="G17" s="236" t="s">
        <v>184</v>
      </c>
      <c r="H17" s="236" t="s">
        <v>185</v>
      </c>
    </row>
    <row r="18" spans="2:8" ht="13.5" x14ac:dyDescent="0.35">
      <c r="B18" s="241" t="s">
        <v>14</v>
      </c>
      <c r="C18" s="243">
        <v>21365.66676225427</v>
      </c>
      <c r="D18" s="243">
        <v>5897.2771319037229</v>
      </c>
      <c r="E18" s="241"/>
      <c r="F18" s="241" t="s">
        <v>14</v>
      </c>
      <c r="G18" s="243">
        <v>21365.66676225427</v>
      </c>
      <c r="H18" s="243">
        <v>5897.2771319037229</v>
      </c>
    </row>
    <row r="19" spans="2:8" ht="13.5" x14ac:dyDescent="0.35">
      <c r="B19" s="241"/>
      <c r="C19" s="243"/>
      <c r="D19" s="243"/>
      <c r="E19" s="241"/>
      <c r="F19" s="241"/>
      <c r="G19" s="243"/>
      <c r="H19" s="243"/>
    </row>
    <row r="20" spans="2:8" ht="13.5" x14ac:dyDescent="0.35">
      <c r="B20" s="241" t="s">
        <v>186</v>
      </c>
      <c r="C20" s="260">
        <v>3578226270</v>
      </c>
      <c r="D20" s="260"/>
      <c r="E20" s="241"/>
      <c r="F20" s="241" t="s">
        <v>186</v>
      </c>
      <c r="G20" s="260">
        <v>3476024947</v>
      </c>
      <c r="H20" s="260"/>
    </row>
    <row r="21" spans="2:8" ht="13.5" x14ac:dyDescent="0.35">
      <c r="B21" s="241"/>
      <c r="C21" s="241"/>
      <c r="D21" s="241"/>
      <c r="E21" s="241"/>
      <c r="F21" s="241"/>
      <c r="G21" s="241"/>
      <c r="H21" s="241"/>
    </row>
    <row r="22" spans="2:8" ht="13.5" x14ac:dyDescent="0.35">
      <c r="B22" s="234" t="s">
        <v>187</v>
      </c>
      <c r="C22" s="235">
        <v>5.9710217158106857</v>
      </c>
      <c r="D22" s="235">
        <v>1.648100675283378</v>
      </c>
      <c r="E22" s="241"/>
      <c r="F22" s="234" t="s">
        <v>187</v>
      </c>
      <c r="G22" s="235">
        <v>6.1465803865113253</v>
      </c>
      <c r="H22" s="235">
        <v>1.6965577698150285</v>
      </c>
    </row>
    <row r="23" spans="2:8" x14ac:dyDescent="0.3">
      <c r="E23" s="240"/>
    </row>
  </sheetData>
  <mergeCells count="10">
    <mergeCell ref="F14:H14"/>
    <mergeCell ref="G15:H15"/>
    <mergeCell ref="C20:D20"/>
    <mergeCell ref="G20:H20"/>
    <mergeCell ref="C10:D10"/>
    <mergeCell ref="G10:H10"/>
    <mergeCell ref="B11:D11"/>
    <mergeCell ref="F11:H11"/>
    <mergeCell ref="C12:D12"/>
    <mergeCell ref="G12:H1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N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63"/>
      <c r="C2" s="4" t="s">
        <v>142</v>
      </c>
    </row>
    <row r="3" spans="2:14" ht="18" customHeight="1" x14ac:dyDescent="0.45">
      <c r="B3" s="263"/>
      <c r="C3" s="5" t="s">
        <v>22</v>
      </c>
    </row>
    <row r="5" spans="2:14" ht="20" customHeight="1" x14ac:dyDescent="0.45">
      <c r="D5" s="264" t="s">
        <v>172</v>
      </c>
      <c r="E5" s="264"/>
      <c r="F5" s="264"/>
      <c r="G5" s="264"/>
      <c r="H5" s="264"/>
      <c r="J5" s="264" t="s">
        <v>173</v>
      </c>
      <c r="K5" s="264"/>
      <c r="L5" s="264"/>
      <c r="M5" s="264"/>
      <c r="N5" s="264"/>
    </row>
    <row r="6" spans="2:14" ht="30" customHeight="1" thickBot="1" x14ac:dyDescent="0.5">
      <c r="C6" s="183"/>
      <c r="D6" s="184">
        <v>2024</v>
      </c>
      <c r="E6" s="184" t="s">
        <v>23</v>
      </c>
      <c r="F6" s="184">
        <v>2023</v>
      </c>
      <c r="G6" s="184" t="s">
        <v>23</v>
      </c>
      <c r="H6" s="184" t="s">
        <v>0</v>
      </c>
      <c r="J6" s="184">
        <v>2024</v>
      </c>
      <c r="K6" s="184" t="s">
        <v>23</v>
      </c>
      <c r="L6" s="184">
        <v>2023</v>
      </c>
      <c r="M6" s="184" t="s">
        <v>23</v>
      </c>
      <c r="N6" s="184" t="s">
        <v>0</v>
      </c>
    </row>
    <row r="7" spans="2:14" ht="14.5" customHeight="1" x14ac:dyDescent="0.45">
      <c r="C7" s="10" t="s">
        <v>20</v>
      </c>
      <c r="D7" s="30">
        <v>77594</v>
      </c>
      <c r="E7" s="69">
        <v>100</v>
      </c>
      <c r="F7" s="30">
        <v>74020</v>
      </c>
      <c r="G7" s="69">
        <v>100</v>
      </c>
      <c r="H7" s="28">
        <v>4.8</v>
      </c>
      <c r="J7" s="30">
        <v>226205</v>
      </c>
      <c r="K7" s="69">
        <v>100</v>
      </c>
      <c r="L7" s="30">
        <v>206990</v>
      </c>
      <c r="M7" s="69">
        <v>100</v>
      </c>
      <c r="N7" s="28">
        <v>9.3000000000000007</v>
      </c>
    </row>
    <row r="8" spans="2:14" ht="14.5" customHeight="1" x14ac:dyDescent="0.45">
      <c r="C8" s="16" t="s">
        <v>1</v>
      </c>
      <c r="D8" s="29">
        <v>43261</v>
      </c>
      <c r="E8" s="91">
        <v>55.8</v>
      </c>
      <c r="F8" s="29">
        <v>43500</v>
      </c>
      <c r="G8" s="91">
        <v>58.8</v>
      </c>
      <c r="H8" s="27">
        <v>-0.6</v>
      </c>
      <c r="J8" s="29">
        <v>127822</v>
      </c>
      <c r="K8" s="91">
        <v>56.5</v>
      </c>
      <c r="L8" s="29">
        <v>122381</v>
      </c>
      <c r="M8" s="91">
        <v>59.1</v>
      </c>
      <c r="N8" s="27">
        <v>4.4000000000000004</v>
      </c>
    </row>
    <row r="9" spans="2:14" ht="14.5" customHeight="1" x14ac:dyDescent="0.45">
      <c r="C9" s="40" t="s">
        <v>2</v>
      </c>
      <c r="D9" s="43">
        <v>34333</v>
      </c>
      <c r="E9" s="92">
        <v>44.2</v>
      </c>
      <c r="F9" s="43">
        <v>30520</v>
      </c>
      <c r="G9" s="92">
        <v>41.2</v>
      </c>
      <c r="H9" s="48">
        <v>12.5</v>
      </c>
      <c r="J9" s="43">
        <v>98383</v>
      </c>
      <c r="K9" s="92">
        <v>43.5</v>
      </c>
      <c r="L9" s="43">
        <v>84609</v>
      </c>
      <c r="M9" s="92">
        <v>40.9</v>
      </c>
      <c r="N9" s="48">
        <v>16.3</v>
      </c>
    </row>
    <row r="10" spans="2:14" ht="14.5" customHeight="1" x14ac:dyDescent="0.45">
      <c r="C10" s="10" t="s">
        <v>24</v>
      </c>
      <c r="D10" s="30">
        <v>2447</v>
      </c>
      <c r="E10" s="69">
        <v>3.2</v>
      </c>
      <c r="F10" s="30">
        <v>1737</v>
      </c>
      <c r="G10" s="69">
        <v>2.2999999999999998</v>
      </c>
      <c r="H10" s="28">
        <v>40.9</v>
      </c>
      <c r="J10" s="30">
        <v>5886</v>
      </c>
      <c r="K10" s="69">
        <v>2.6</v>
      </c>
      <c r="L10" s="30">
        <v>4507</v>
      </c>
      <c r="M10" s="69">
        <v>2.2000000000000002</v>
      </c>
      <c r="N10" s="28">
        <v>30.6</v>
      </c>
    </row>
    <row r="11" spans="2:14" ht="14.5" customHeight="1" x14ac:dyDescent="0.45">
      <c r="C11" s="10" t="s">
        <v>25</v>
      </c>
      <c r="D11" s="30">
        <v>24806</v>
      </c>
      <c r="E11" s="69">
        <v>32</v>
      </c>
      <c r="F11" s="30">
        <v>22110</v>
      </c>
      <c r="G11" s="69">
        <v>29.9</v>
      </c>
      <c r="H11" s="28">
        <v>12.2</v>
      </c>
      <c r="J11" s="30">
        <v>72494</v>
      </c>
      <c r="K11" s="69">
        <v>32</v>
      </c>
      <c r="L11" s="30">
        <v>61687</v>
      </c>
      <c r="M11" s="69">
        <v>29.8</v>
      </c>
      <c r="N11" s="28">
        <v>17.5</v>
      </c>
    </row>
    <row r="12" spans="2:14" ht="14.5" customHeight="1" x14ac:dyDescent="0.45">
      <c r="C12" s="16" t="s">
        <v>77</v>
      </c>
      <c r="D12" s="29">
        <v>114</v>
      </c>
      <c r="E12" s="91">
        <v>0.1</v>
      </c>
      <c r="F12" s="29">
        <v>96</v>
      </c>
      <c r="G12" s="91">
        <v>0.1</v>
      </c>
      <c r="H12" s="27">
        <v>18.8</v>
      </c>
      <c r="J12" s="29">
        <v>302</v>
      </c>
      <c r="K12" s="91">
        <v>0.1</v>
      </c>
      <c r="L12" s="29">
        <v>164</v>
      </c>
      <c r="M12" s="91">
        <v>0.1</v>
      </c>
      <c r="N12" s="27">
        <v>83.9</v>
      </c>
    </row>
    <row r="13" spans="2:14" ht="14.5" customHeight="1" x14ac:dyDescent="0.45">
      <c r="C13" s="40" t="s">
        <v>17</v>
      </c>
      <c r="D13" s="43">
        <v>6966</v>
      </c>
      <c r="E13" s="92">
        <v>9</v>
      </c>
      <c r="F13" s="43">
        <v>6577</v>
      </c>
      <c r="G13" s="92">
        <v>8.9</v>
      </c>
      <c r="H13" s="48">
        <v>5.9</v>
      </c>
      <c r="J13" s="43">
        <v>19701</v>
      </c>
      <c r="K13" s="92">
        <v>8.6999999999999993</v>
      </c>
      <c r="L13" s="43">
        <v>18251</v>
      </c>
      <c r="M13" s="92">
        <v>8.8000000000000007</v>
      </c>
      <c r="N13" s="48">
        <v>7.9</v>
      </c>
    </row>
    <row r="14" spans="2:14" ht="14.5" customHeight="1" x14ac:dyDescent="0.45">
      <c r="C14" s="10" t="s">
        <v>18</v>
      </c>
      <c r="D14" s="30">
        <v>3499</v>
      </c>
      <c r="E14" s="69">
        <v>4.5</v>
      </c>
      <c r="F14" s="30">
        <v>3140</v>
      </c>
      <c r="G14" s="69">
        <v>4.2</v>
      </c>
      <c r="H14" s="28">
        <v>11.4</v>
      </c>
      <c r="J14" s="30">
        <v>10243</v>
      </c>
      <c r="K14" s="69">
        <v>4.5</v>
      </c>
      <c r="L14" s="30">
        <v>9157</v>
      </c>
      <c r="M14" s="69">
        <v>4.4000000000000004</v>
      </c>
      <c r="N14" s="28">
        <v>11.9</v>
      </c>
    </row>
    <row r="15" spans="2:14" ht="14.5" customHeight="1" x14ac:dyDescent="0.45">
      <c r="C15" s="16" t="s">
        <v>19</v>
      </c>
      <c r="D15" s="29">
        <v>710</v>
      </c>
      <c r="E15" s="91">
        <v>0.9</v>
      </c>
      <c r="F15" s="29">
        <v>246</v>
      </c>
      <c r="G15" s="91">
        <v>0.3</v>
      </c>
      <c r="H15" s="27" t="s">
        <v>191</v>
      </c>
      <c r="J15" s="29">
        <v>1740</v>
      </c>
      <c r="K15" s="91">
        <v>0.8</v>
      </c>
      <c r="L15" s="29">
        <v>688</v>
      </c>
      <c r="M15" s="91">
        <v>0.3</v>
      </c>
      <c r="N15" s="27" t="s">
        <v>191</v>
      </c>
    </row>
    <row r="16" spans="2:14" ht="14.5" customHeight="1" x14ac:dyDescent="0.45">
      <c r="C16" s="41" t="s">
        <v>156</v>
      </c>
      <c r="D16" s="44">
        <v>11175</v>
      </c>
      <c r="E16" s="93">
        <v>14.4</v>
      </c>
      <c r="F16" s="44">
        <v>9963</v>
      </c>
      <c r="G16" s="93">
        <v>13.5</v>
      </c>
      <c r="H16" s="49">
        <v>12.2</v>
      </c>
      <c r="J16" s="44">
        <v>31685</v>
      </c>
      <c r="K16" s="93">
        <v>14</v>
      </c>
      <c r="L16" s="44">
        <v>28096</v>
      </c>
      <c r="M16" s="93">
        <v>13.6</v>
      </c>
      <c r="N16" s="49">
        <v>12.8</v>
      </c>
    </row>
    <row r="17" spans="3:14" ht="14.5" customHeight="1" thickBot="1" x14ac:dyDescent="0.5">
      <c r="C17" s="185" t="s">
        <v>26</v>
      </c>
      <c r="D17" s="186">
        <v>4128</v>
      </c>
      <c r="E17" s="187"/>
      <c r="F17" s="186">
        <v>4198</v>
      </c>
      <c r="G17" s="187"/>
      <c r="H17" s="188">
        <v>-1.7</v>
      </c>
      <c r="J17" s="186">
        <v>12336</v>
      </c>
      <c r="K17" s="187"/>
      <c r="L17" s="186">
        <v>9804</v>
      </c>
      <c r="M17" s="187"/>
      <c r="N17" s="188">
        <v>25.8</v>
      </c>
    </row>
    <row r="18" spans="3:14" ht="14.5" customHeight="1" x14ac:dyDescent="0.45">
      <c r="C18" s="10"/>
      <c r="D18" s="45"/>
      <c r="E18" s="39"/>
      <c r="F18" s="45"/>
      <c r="G18" s="39"/>
      <c r="H18" s="39"/>
      <c r="J18" s="45"/>
      <c r="K18" s="39"/>
      <c r="L18" s="45"/>
      <c r="M18" s="39"/>
      <c r="N18" s="39"/>
    </row>
    <row r="19" spans="3:14" ht="25" customHeight="1" x14ac:dyDescent="0.45">
      <c r="C19" s="189" t="s">
        <v>78</v>
      </c>
      <c r="D19" s="46"/>
      <c r="E19" s="26"/>
      <c r="F19" s="45"/>
      <c r="G19" s="39"/>
      <c r="H19" s="39"/>
      <c r="J19" s="46"/>
      <c r="K19" s="26"/>
      <c r="L19" s="45"/>
      <c r="M19" s="39"/>
      <c r="N19" s="39"/>
    </row>
    <row r="20" spans="3:14" ht="14.5" customHeight="1" x14ac:dyDescent="0.45">
      <c r="C20" s="38" t="s">
        <v>79</v>
      </c>
      <c r="D20" s="47"/>
      <c r="E20" s="13"/>
      <c r="F20" s="47"/>
      <c r="G20" s="14"/>
      <c r="H20" s="69"/>
      <c r="J20" s="47">
        <v>24008</v>
      </c>
      <c r="K20" s="13"/>
      <c r="L20" s="47">
        <v>22059</v>
      </c>
      <c r="M20" s="14"/>
      <c r="N20" s="169">
        <v>7.4</v>
      </c>
    </row>
    <row r="21" spans="3:14" ht="14.5" customHeight="1" x14ac:dyDescent="0.45">
      <c r="C21" s="10" t="s">
        <v>80</v>
      </c>
      <c r="D21" s="30"/>
      <c r="E21" s="39"/>
      <c r="F21" s="30"/>
      <c r="G21" s="39"/>
      <c r="H21" s="28"/>
      <c r="J21" s="30">
        <v>22931</v>
      </c>
      <c r="K21" s="39"/>
      <c r="L21" s="30">
        <v>21389</v>
      </c>
      <c r="M21" s="39"/>
      <c r="N21" s="28">
        <v>6.2</v>
      </c>
    </row>
    <row r="22" spans="3:14" ht="14.5" customHeight="1" x14ac:dyDescent="0.45">
      <c r="C22" s="16" t="s">
        <v>81</v>
      </c>
      <c r="D22" s="29"/>
      <c r="E22" s="17"/>
      <c r="F22" s="29"/>
      <c r="G22" s="17"/>
      <c r="H22" s="27"/>
      <c r="J22" s="29">
        <v>1077</v>
      </c>
      <c r="K22" s="17"/>
      <c r="L22" s="29">
        <v>769</v>
      </c>
      <c r="M22" s="17"/>
      <c r="N22" s="27">
        <v>40.1</v>
      </c>
    </row>
    <row r="23" spans="3:14" ht="14.5" customHeight="1" x14ac:dyDescent="0.45">
      <c r="C23" s="10"/>
      <c r="D23" s="30"/>
      <c r="E23" s="14"/>
      <c r="F23" s="30"/>
      <c r="G23" s="14"/>
      <c r="H23" s="28"/>
      <c r="J23" s="30"/>
      <c r="K23" s="14"/>
      <c r="L23" s="30"/>
      <c r="M23" s="14"/>
      <c r="N23" s="28"/>
    </row>
    <row r="24" spans="3:14" ht="14.5" customHeight="1" x14ac:dyDescent="0.45">
      <c r="C24" s="10" t="s">
        <v>82</v>
      </c>
      <c r="D24" s="30"/>
      <c r="E24" s="39"/>
      <c r="F24" s="45"/>
      <c r="G24" s="39"/>
      <c r="H24" s="50"/>
      <c r="J24" s="30"/>
      <c r="K24" s="39"/>
      <c r="L24" s="45"/>
      <c r="M24" s="39"/>
      <c r="N24" s="50"/>
    </row>
    <row r="25" spans="3:14" ht="14.5" customHeight="1" x14ac:dyDescent="0.45">
      <c r="C25" s="10" t="s">
        <v>83</v>
      </c>
      <c r="D25" s="30">
        <v>328</v>
      </c>
      <c r="E25" s="14"/>
      <c r="F25" s="30">
        <v>293</v>
      </c>
      <c r="G25" s="39"/>
      <c r="H25" s="28">
        <v>11.9</v>
      </c>
      <c r="J25" s="30"/>
      <c r="K25" s="14"/>
      <c r="L25" s="30"/>
      <c r="M25" s="39"/>
      <c r="N25" s="28"/>
    </row>
    <row r="26" spans="3:14" ht="14.5" customHeight="1" x14ac:dyDescent="0.45">
      <c r="C26" s="10" t="s">
        <v>84</v>
      </c>
      <c r="D26" s="30">
        <v>1142</v>
      </c>
      <c r="E26" s="14"/>
      <c r="F26" s="30">
        <v>894</v>
      </c>
      <c r="G26" s="14"/>
      <c r="H26" s="28">
        <v>27.7</v>
      </c>
      <c r="J26" s="30"/>
      <c r="K26" s="14"/>
      <c r="L26" s="30"/>
      <c r="M26" s="14"/>
      <c r="N26" s="28"/>
    </row>
    <row r="27" spans="3:14" ht="14.5" customHeight="1" x14ac:dyDescent="0.45">
      <c r="C27" s="16" t="s">
        <v>85</v>
      </c>
      <c r="D27" s="29">
        <v>1656</v>
      </c>
      <c r="E27" s="17"/>
      <c r="F27" s="29">
        <v>1453</v>
      </c>
      <c r="G27" s="42"/>
      <c r="H27" s="27">
        <v>14</v>
      </c>
      <c r="J27" s="29"/>
      <c r="K27" s="17"/>
      <c r="L27" s="29"/>
      <c r="M27" s="42"/>
      <c r="N27" s="27"/>
    </row>
    <row r="28" spans="3:14" ht="14.5" customHeight="1" x14ac:dyDescent="0.45">
      <c r="C28" s="10"/>
      <c r="D28" s="14"/>
      <c r="E28" s="14"/>
      <c r="F28" s="14"/>
      <c r="G28" s="14"/>
      <c r="H28" s="28"/>
      <c r="J28" s="14"/>
      <c r="K28" s="14"/>
      <c r="L28" s="14"/>
      <c r="M28" s="14"/>
      <c r="N28" s="28"/>
    </row>
    <row r="29" spans="3:14" ht="14.5" customHeight="1" x14ac:dyDescent="0.45">
      <c r="C29" s="10" t="s">
        <v>89</v>
      </c>
      <c r="D29" s="14"/>
      <c r="E29" s="14"/>
      <c r="F29" s="14"/>
      <c r="G29" s="14"/>
      <c r="H29" s="28"/>
      <c r="J29" s="14"/>
      <c r="K29" s="14"/>
      <c r="L29" s="14"/>
      <c r="M29" s="14"/>
      <c r="N29" s="28"/>
    </row>
    <row r="30" spans="3:14" ht="14.5" customHeight="1" x14ac:dyDescent="0.45">
      <c r="C30" s="10" t="s">
        <v>86</v>
      </c>
      <c r="D30" s="112">
        <v>1021.5</v>
      </c>
      <c r="E30" s="112"/>
      <c r="F30" s="112">
        <v>1021.8</v>
      </c>
      <c r="G30" s="112"/>
      <c r="H30" s="28">
        <v>0</v>
      </c>
      <c r="J30" s="246">
        <v>1013.4</v>
      </c>
      <c r="K30" s="246"/>
      <c r="L30" s="69">
        <v>971.9</v>
      </c>
      <c r="M30" s="69"/>
      <c r="N30" s="69">
        <v>4.3</v>
      </c>
    </row>
    <row r="31" spans="3:14" ht="14.5" customHeight="1" x14ac:dyDescent="0.45">
      <c r="C31" s="10" t="s">
        <v>87</v>
      </c>
      <c r="D31" s="112">
        <v>17.899999999999999</v>
      </c>
      <c r="E31" s="112"/>
      <c r="F31" s="112">
        <v>19</v>
      </c>
      <c r="G31" s="112"/>
      <c r="H31" s="28">
        <v>-5.7</v>
      </c>
      <c r="J31" s="14">
        <v>18.100000000000001</v>
      </c>
      <c r="K31" s="14"/>
      <c r="L31" s="14">
        <v>18.399999999999999</v>
      </c>
      <c r="M31" s="14"/>
      <c r="N31" s="28">
        <v>-1.5</v>
      </c>
    </row>
    <row r="32" spans="3:14" ht="14.5" customHeight="1" thickBot="1" x14ac:dyDescent="0.5">
      <c r="C32" s="190" t="s">
        <v>88</v>
      </c>
      <c r="D32" s="191">
        <v>57</v>
      </c>
      <c r="E32" s="191"/>
      <c r="F32" s="191">
        <v>53.7</v>
      </c>
      <c r="G32" s="191"/>
      <c r="H32" s="192">
        <v>6.1</v>
      </c>
      <c r="J32" s="193">
        <v>56</v>
      </c>
      <c r="K32" s="193"/>
      <c r="L32" s="193">
        <v>52.9</v>
      </c>
      <c r="M32" s="193"/>
      <c r="N32" s="193">
        <v>5.9</v>
      </c>
    </row>
    <row r="33" spans="3:14" ht="14.5" customHeight="1" x14ac:dyDescent="0.45">
      <c r="D33" s="10"/>
      <c r="E33" s="14"/>
      <c r="F33" s="14"/>
      <c r="G33" s="14"/>
      <c r="H33" s="14"/>
      <c r="I33" s="28"/>
      <c r="K33" s="14"/>
      <c r="L33" s="14"/>
      <c r="M33" s="14"/>
      <c r="N33" s="14"/>
    </row>
    <row r="34" spans="3:14" ht="14.5" customHeight="1" x14ac:dyDescent="0.45">
      <c r="C34" s="262" t="s">
        <v>90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</row>
  </sheetData>
  <mergeCells count="4">
    <mergeCell ref="C34:M34"/>
    <mergeCell ref="B2:B3"/>
    <mergeCell ref="D5:H5"/>
    <mergeCell ref="J5:N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N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81640625" style="1" customWidth="1"/>
    <col min="9" max="9" width="3" style="1" customWidth="1"/>
    <col min="10" max="14" width="7.6328125" style="1" customWidth="1"/>
    <col min="15" max="16384" width="8.7265625" style="1"/>
  </cols>
  <sheetData>
    <row r="2" spans="2:14" ht="21.5" customHeight="1" x14ac:dyDescent="0.45">
      <c r="B2" s="263"/>
      <c r="C2" s="4" t="s">
        <v>171</v>
      </c>
    </row>
    <row r="3" spans="2:14" ht="18" customHeight="1" x14ac:dyDescent="0.45">
      <c r="B3" s="263"/>
      <c r="C3" s="5" t="s">
        <v>22</v>
      </c>
    </row>
    <row r="5" spans="2:14" ht="20" customHeight="1" x14ac:dyDescent="0.45">
      <c r="D5" s="264" t="s">
        <v>172</v>
      </c>
      <c r="E5" s="264"/>
      <c r="F5" s="264"/>
      <c r="G5" s="264"/>
      <c r="H5" s="264"/>
      <c r="J5" s="264" t="s">
        <v>173</v>
      </c>
      <c r="K5" s="264"/>
      <c r="L5" s="264"/>
      <c r="M5" s="264"/>
      <c r="N5" s="264"/>
    </row>
    <row r="6" spans="2:14" ht="30" customHeight="1" thickBot="1" x14ac:dyDescent="0.5">
      <c r="C6" s="183"/>
      <c r="D6" s="184">
        <v>2024</v>
      </c>
      <c r="E6" s="184" t="s">
        <v>159</v>
      </c>
      <c r="F6" s="184">
        <v>2023</v>
      </c>
      <c r="G6" s="184" t="s">
        <v>159</v>
      </c>
      <c r="H6" s="184" t="s">
        <v>0</v>
      </c>
      <c r="J6" s="184">
        <v>2024</v>
      </c>
      <c r="K6" s="184" t="s">
        <v>159</v>
      </c>
      <c r="L6" s="184">
        <v>2023</v>
      </c>
      <c r="M6" s="184" t="s">
        <v>159</v>
      </c>
      <c r="N6" s="184" t="s">
        <v>0</v>
      </c>
    </row>
    <row r="7" spans="2:14" ht="14.5" customHeight="1" x14ac:dyDescent="0.45">
      <c r="C7" s="10" t="s">
        <v>20</v>
      </c>
      <c r="D7" s="30">
        <v>13480</v>
      </c>
      <c r="E7" s="69">
        <v>100</v>
      </c>
      <c r="F7" s="30">
        <v>11194</v>
      </c>
      <c r="G7" s="69">
        <v>100</v>
      </c>
      <c r="H7" s="28">
        <v>20.399999999999999</v>
      </c>
      <c r="J7" s="30">
        <v>35885</v>
      </c>
      <c r="K7" s="69">
        <v>100</v>
      </c>
      <c r="L7" s="30">
        <v>32137</v>
      </c>
      <c r="M7" s="69">
        <v>100</v>
      </c>
      <c r="N7" s="28">
        <v>11.7</v>
      </c>
    </row>
    <row r="8" spans="2:14" ht="14.5" customHeight="1" x14ac:dyDescent="0.45">
      <c r="C8" s="16" t="s">
        <v>1</v>
      </c>
      <c r="D8" s="29">
        <v>7845</v>
      </c>
      <c r="E8" s="91">
        <v>58.2</v>
      </c>
      <c r="F8" s="29">
        <v>6516</v>
      </c>
      <c r="G8" s="91">
        <v>58.2</v>
      </c>
      <c r="H8" s="27">
        <v>20.399999999999999</v>
      </c>
      <c r="J8" s="29">
        <v>20556</v>
      </c>
      <c r="K8" s="91">
        <v>57.3</v>
      </c>
      <c r="L8" s="29">
        <v>18635</v>
      </c>
      <c r="M8" s="91">
        <v>58</v>
      </c>
      <c r="N8" s="27">
        <v>10.3</v>
      </c>
    </row>
    <row r="9" spans="2:14" ht="14.5" customHeight="1" x14ac:dyDescent="0.45">
      <c r="C9" s="40" t="s">
        <v>2</v>
      </c>
      <c r="D9" s="43">
        <v>5635</v>
      </c>
      <c r="E9" s="92">
        <v>41.8</v>
      </c>
      <c r="F9" s="43">
        <v>4678</v>
      </c>
      <c r="G9" s="92">
        <v>41.8</v>
      </c>
      <c r="H9" s="48">
        <v>20.5</v>
      </c>
      <c r="J9" s="43">
        <v>15330</v>
      </c>
      <c r="K9" s="92">
        <v>42.7</v>
      </c>
      <c r="L9" s="43">
        <v>13502</v>
      </c>
      <c r="M9" s="92">
        <v>42</v>
      </c>
      <c r="N9" s="48">
        <v>13.5</v>
      </c>
    </row>
    <row r="10" spans="2:14" ht="14.5" customHeight="1" x14ac:dyDescent="0.45">
      <c r="C10" s="10" t="s">
        <v>24</v>
      </c>
      <c r="D10" s="30">
        <v>920</v>
      </c>
      <c r="E10" s="69">
        <v>6.8</v>
      </c>
      <c r="F10" s="30">
        <v>815</v>
      </c>
      <c r="G10" s="69">
        <v>7.3</v>
      </c>
      <c r="H10" s="28">
        <v>12.9</v>
      </c>
      <c r="J10" s="30">
        <v>2595</v>
      </c>
      <c r="K10" s="69">
        <v>7.2</v>
      </c>
      <c r="L10" s="30">
        <v>2335</v>
      </c>
      <c r="M10" s="69">
        <v>7.3</v>
      </c>
      <c r="N10" s="28">
        <v>11.1</v>
      </c>
    </row>
    <row r="11" spans="2:14" ht="14.5" customHeight="1" x14ac:dyDescent="0.45">
      <c r="C11" s="10" t="s">
        <v>25</v>
      </c>
      <c r="D11" s="30">
        <v>4156</v>
      </c>
      <c r="E11" s="69">
        <v>30.8</v>
      </c>
      <c r="F11" s="30">
        <v>3518</v>
      </c>
      <c r="G11" s="69">
        <v>31.4</v>
      </c>
      <c r="H11" s="28">
        <v>18.100000000000001</v>
      </c>
      <c r="J11" s="30">
        <v>11375</v>
      </c>
      <c r="K11" s="69">
        <v>31.7</v>
      </c>
      <c r="L11" s="30">
        <v>10416</v>
      </c>
      <c r="M11" s="28">
        <v>32.4</v>
      </c>
      <c r="N11" s="28">
        <v>9.1999999999999993</v>
      </c>
    </row>
    <row r="12" spans="2:14" ht="14.5" customHeight="1" x14ac:dyDescent="0.45">
      <c r="C12" s="16" t="s">
        <v>77</v>
      </c>
      <c r="D12" s="29">
        <v>13</v>
      </c>
      <c r="E12" s="91">
        <v>0.1</v>
      </c>
      <c r="F12" s="29">
        <v>-3</v>
      </c>
      <c r="G12" s="91">
        <v>0</v>
      </c>
      <c r="H12" s="27" t="s">
        <v>121</v>
      </c>
      <c r="J12" s="29">
        <v>-21</v>
      </c>
      <c r="K12" s="27">
        <v>-0.1</v>
      </c>
      <c r="L12" s="29">
        <v>-53</v>
      </c>
      <c r="M12" s="27">
        <v>-0.2</v>
      </c>
      <c r="N12" s="27">
        <v>-60.7</v>
      </c>
    </row>
    <row r="13" spans="2:14" ht="14.5" customHeight="1" x14ac:dyDescent="0.45">
      <c r="C13" s="40" t="s">
        <v>17</v>
      </c>
      <c r="D13" s="43">
        <v>547</v>
      </c>
      <c r="E13" s="92">
        <v>4.0999999999999996</v>
      </c>
      <c r="F13" s="43">
        <v>348</v>
      </c>
      <c r="G13" s="92">
        <v>3.1</v>
      </c>
      <c r="H13" s="48">
        <v>57.2</v>
      </c>
      <c r="J13" s="43">
        <v>1380</v>
      </c>
      <c r="K13" s="92">
        <v>3.8</v>
      </c>
      <c r="L13" s="43">
        <v>804</v>
      </c>
      <c r="M13" s="92">
        <v>2.5</v>
      </c>
      <c r="N13" s="48">
        <v>71.7</v>
      </c>
    </row>
    <row r="14" spans="2:14" ht="14.5" customHeight="1" x14ac:dyDescent="0.45">
      <c r="C14" s="10" t="s">
        <v>18</v>
      </c>
      <c r="D14" s="30">
        <v>1221</v>
      </c>
      <c r="E14" s="69">
        <v>9.1</v>
      </c>
      <c r="F14" s="30">
        <v>1079</v>
      </c>
      <c r="G14" s="69">
        <v>9.6</v>
      </c>
      <c r="H14" s="28">
        <v>13.1</v>
      </c>
      <c r="J14" s="30">
        <v>3448</v>
      </c>
      <c r="K14" s="69">
        <v>9.6</v>
      </c>
      <c r="L14" s="30">
        <v>3261</v>
      </c>
      <c r="M14" s="69">
        <v>10.1</v>
      </c>
      <c r="N14" s="28">
        <v>5.7</v>
      </c>
    </row>
    <row r="15" spans="2:14" ht="14.5" customHeight="1" x14ac:dyDescent="0.45">
      <c r="C15" s="16" t="s">
        <v>19</v>
      </c>
      <c r="D15" s="29">
        <v>125</v>
      </c>
      <c r="E15" s="91">
        <v>0.9</v>
      </c>
      <c r="F15" s="29">
        <v>128</v>
      </c>
      <c r="G15" s="91">
        <v>1.1000000000000001</v>
      </c>
      <c r="H15" s="27">
        <v>-2.2999999999999998</v>
      </c>
      <c r="J15" s="29">
        <v>400</v>
      </c>
      <c r="K15" s="91">
        <v>1.1000000000000001</v>
      </c>
      <c r="L15" s="29">
        <v>337</v>
      </c>
      <c r="M15" s="91">
        <v>1</v>
      </c>
      <c r="N15" s="27">
        <v>18.8</v>
      </c>
    </row>
    <row r="16" spans="2:14" ht="14.5" customHeight="1" x14ac:dyDescent="0.45">
      <c r="C16" s="41" t="s">
        <v>156</v>
      </c>
      <c r="D16" s="44">
        <v>1893</v>
      </c>
      <c r="E16" s="93">
        <v>14</v>
      </c>
      <c r="F16" s="44">
        <v>1555</v>
      </c>
      <c r="G16" s="93">
        <v>13.9</v>
      </c>
      <c r="H16" s="49">
        <v>21.7</v>
      </c>
      <c r="J16" s="44">
        <v>5229</v>
      </c>
      <c r="K16" s="93">
        <v>14.6</v>
      </c>
      <c r="L16" s="44">
        <v>4402</v>
      </c>
      <c r="M16" s="93">
        <v>13.7</v>
      </c>
      <c r="N16" s="49">
        <v>18.8</v>
      </c>
    </row>
    <row r="17" spans="3:14" ht="14.5" customHeight="1" thickBot="1" x14ac:dyDescent="0.5">
      <c r="C17" s="185" t="s">
        <v>26</v>
      </c>
      <c r="D17" s="186">
        <v>614</v>
      </c>
      <c r="E17" s="187"/>
      <c r="F17" s="186">
        <v>468</v>
      </c>
      <c r="G17" s="187"/>
      <c r="H17" s="188">
        <v>31.3</v>
      </c>
      <c r="J17" s="186">
        <v>1283</v>
      </c>
      <c r="K17" s="187"/>
      <c r="L17" s="186">
        <v>742</v>
      </c>
      <c r="M17" s="187"/>
      <c r="N17" s="188">
        <v>72.8</v>
      </c>
    </row>
    <row r="18" spans="3:14" ht="14.5" customHeight="1" x14ac:dyDescent="0.45">
      <c r="C18" s="10"/>
      <c r="D18" s="45"/>
      <c r="E18" s="39"/>
      <c r="G18" s="45"/>
      <c r="H18" s="39"/>
    </row>
    <row r="19" spans="3:14" ht="25" customHeight="1" x14ac:dyDescent="0.45"/>
    <row r="20" spans="3:14" ht="14.5" customHeight="1" x14ac:dyDescent="0.45"/>
    <row r="21" spans="3:14" ht="14.5" customHeight="1" x14ac:dyDescent="0.45"/>
    <row r="22" spans="3:14" ht="14.5" customHeight="1" x14ac:dyDescent="0.45"/>
    <row r="23" spans="3:14" ht="14.5" customHeight="1" x14ac:dyDescent="0.45"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</row>
    <row r="24" spans="3:14" ht="14.5" customHeight="1" x14ac:dyDescent="0.45"/>
    <row r="25" spans="3:14" ht="14.5" customHeight="1" x14ac:dyDescent="0.45"/>
    <row r="26" spans="3:14" ht="14.5" customHeight="1" x14ac:dyDescent="0.45"/>
    <row r="27" spans="3:14" ht="14.5" customHeight="1" x14ac:dyDescent="0.45"/>
    <row r="28" spans="3:14" ht="14.5" customHeight="1" x14ac:dyDescent="0.45"/>
    <row r="29" spans="3:14" ht="14.5" customHeight="1" x14ac:dyDescent="0.45"/>
    <row r="30" spans="3:14" ht="14.5" customHeight="1" x14ac:dyDescent="0.45"/>
    <row r="31" spans="3:14" ht="14.5" customHeight="1" x14ac:dyDescent="0.45"/>
    <row r="32" spans="3:14" ht="14.5" customHeight="1" x14ac:dyDescent="0.45"/>
    <row r="33" spans="3:8" ht="14.5" customHeight="1" x14ac:dyDescent="0.45"/>
    <row r="34" spans="3:8" ht="14.5" customHeight="1" x14ac:dyDescent="0.45">
      <c r="C34" s="262"/>
      <c r="D34" s="262"/>
      <c r="E34" s="262"/>
      <c r="F34" s="262"/>
      <c r="G34" s="262"/>
      <c r="H34" s="262"/>
    </row>
  </sheetData>
  <mergeCells count="5">
    <mergeCell ref="J5:N5"/>
    <mergeCell ref="C23:N23"/>
    <mergeCell ref="B2:B3"/>
    <mergeCell ref="C34:H34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N32"/>
  <sheetViews>
    <sheetView showGridLines="0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65"/>
      <c r="C2" s="4" t="s">
        <v>98</v>
      </c>
    </row>
    <row r="3" spans="2:14" ht="18" customHeight="1" x14ac:dyDescent="0.45">
      <c r="B3" s="265"/>
      <c r="C3" s="5" t="s">
        <v>22</v>
      </c>
    </row>
    <row r="5" spans="2:14" ht="20" customHeight="1" x14ac:dyDescent="0.45">
      <c r="D5" s="266" t="s">
        <v>172</v>
      </c>
      <c r="E5" s="266"/>
      <c r="F5" s="266"/>
      <c r="G5" s="266"/>
      <c r="H5" s="266"/>
      <c r="J5" s="266" t="s">
        <v>173</v>
      </c>
      <c r="K5" s="266"/>
      <c r="L5" s="266"/>
      <c r="M5" s="266"/>
      <c r="N5" s="266"/>
    </row>
    <row r="6" spans="2:14" ht="30" customHeight="1" thickBot="1" x14ac:dyDescent="0.5">
      <c r="C6" s="194"/>
      <c r="D6" s="195">
        <v>2024</v>
      </c>
      <c r="E6" s="195" t="s">
        <v>23</v>
      </c>
      <c r="F6" s="195">
        <v>2023</v>
      </c>
      <c r="G6" s="195" t="s">
        <v>23</v>
      </c>
      <c r="H6" s="195" t="s">
        <v>0</v>
      </c>
      <c r="J6" s="195">
        <v>2024</v>
      </c>
      <c r="K6" s="195" t="s">
        <v>23</v>
      </c>
      <c r="L6" s="195">
        <v>2023</v>
      </c>
      <c r="M6" s="195" t="s">
        <v>23</v>
      </c>
      <c r="N6" s="195" t="s">
        <v>0</v>
      </c>
    </row>
    <row r="7" spans="2:14" ht="14.5" customHeight="1" x14ac:dyDescent="0.45">
      <c r="C7" s="10" t="s">
        <v>20</v>
      </c>
      <c r="D7" s="54">
        <v>20883</v>
      </c>
      <c r="E7" s="55">
        <v>100</v>
      </c>
      <c r="F7" s="54">
        <v>18569</v>
      </c>
      <c r="G7" s="55">
        <v>100</v>
      </c>
      <c r="H7" s="55">
        <v>12.5</v>
      </c>
      <c r="J7" s="54">
        <v>57931</v>
      </c>
      <c r="K7" s="55">
        <v>100</v>
      </c>
      <c r="L7" s="54">
        <v>56105</v>
      </c>
      <c r="M7" s="55">
        <v>100</v>
      </c>
      <c r="N7" s="55">
        <v>3.3</v>
      </c>
    </row>
    <row r="8" spans="2:14" ht="14.5" customHeight="1" x14ac:dyDescent="0.45">
      <c r="C8" s="16" t="s">
        <v>1</v>
      </c>
      <c r="D8" s="56">
        <v>14601</v>
      </c>
      <c r="E8" s="57">
        <v>69.900000000000006</v>
      </c>
      <c r="F8" s="56">
        <v>13138</v>
      </c>
      <c r="G8" s="57">
        <v>70.8</v>
      </c>
      <c r="H8" s="57">
        <v>11.1</v>
      </c>
      <c r="J8" s="56">
        <v>40704</v>
      </c>
      <c r="K8" s="57">
        <v>70.3</v>
      </c>
      <c r="L8" s="56">
        <v>39228</v>
      </c>
      <c r="M8" s="57">
        <v>69.900000000000006</v>
      </c>
      <c r="N8" s="57">
        <v>3.8</v>
      </c>
    </row>
    <row r="9" spans="2:14" ht="14.5" customHeight="1" x14ac:dyDescent="0.45">
      <c r="C9" s="40" t="s">
        <v>2</v>
      </c>
      <c r="D9" s="58">
        <v>6282</v>
      </c>
      <c r="E9" s="59">
        <v>30.1</v>
      </c>
      <c r="F9" s="58">
        <v>5431</v>
      </c>
      <c r="G9" s="59">
        <v>29.2</v>
      </c>
      <c r="H9" s="59">
        <v>15.7</v>
      </c>
      <c r="J9" s="58">
        <v>17227</v>
      </c>
      <c r="K9" s="59">
        <v>29.7</v>
      </c>
      <c r="L9" s="58">
        <v>16877</v>
      </c>
      <c r="M9" s="59">
        <v>30.1</v>
      </c>
      <c r="N9" s="59">
        <v>2.1</v>
      </c>
    </row>
    <row r="10" spans="2:14" ht="14.5" customHeight="1" x14ac:dyDescent="0.45">
      <c r="C10" s="10" t="s">
        <v>24</v>
      </c>
      <c r="D10" s="54">
        <v>1099</v>
      </c>
      <c r="E10" s="55">
        <v>5.3</v>
      </c>
      <c r="F10" s="54">
        <v>768</v>
      </c>
      <c r="G10" s="55">
        <v>4.0999999999999996</v>
      </c>
      <c r="H10" s="55">
        <v>43.2</v>
      </c>
      <c r="J10" s="54">
        <v>3225</v>
      </c>
      <c r="K10" s="55">
        <v>5.6</v>
      </c>
      <c r="L10" s="54">
        <v>2238</v>
      </c>
      <c r="M10" s="55">
        <v>4</v>
      </c>
      <c r="N10" s="55">
        <v>44.1</v>
      </c>
    </row>
    <row r="11" spans="2:14" ht="14.5" customHeight="1" x14ac:dyDescent="0.45">
      <c r="C11" s="10" t="s">
        <v>25</v>
      </c>
      <c r="D11" s="54">
        <v>4266</v>
      </c>
      <c r="E11" s="55">
        <v>20.399999999999999</v>
      </c>
      <c r="F11" s="54">
        <v>3836</v>
      </c>
      <c r="G11" s="55">
        <v>20.7</v>
      </c>
      <c r="H11" s="55">
        <v>11.2</v>
      </c>
      <c r="J11" s="54">
        <v>11709</v>
      </c>
      <c r="K11" s="55">
        <v>20.2</v>
      </c>
      <c r="L11" s="54">
        <v>11867</v>
      </c>
      <c r="M11" s="55">
        <v>21.2</v>
      </c>
      <c r="N11" s="55">
        <v>-1.3</v>
      </c>
    </row>
    <row r="12" spans="2:14" ht="14.5" customHeight="1" x14ac:dyDescent="0.45">
      <c r="C12" s="16" t="s">
        <v>77</v>
      </c>
      <c r="D12" s="56">
        <v>11</v>
      </c>
      <c r="E12" s="57">
        <v>0.1</v>
      </c>
      <c r="F12" s="56">
        <v>-17</v>
      </c>
      <c r="G12" s="57">
        <v>-0.1</v>
      </c>
      <c r="H12" s="57" t="s">
        <v>191</v>
      </c>
      <c r="J12" s="56">
        <v>12</v>
      </c>
      <c r="K12" s="57">
        <v>0</v>
      </c>
      <c r="L12" s="56">
        <v>16</v>
      </c>
      <c r="M12" s="57">
        <v>0</v>
      </c>
      <c r="N12" s="57">
        <v>-25.1</v>
      </c>
    </row>
    <row r="13" spans="2:14" ht="14.5" customHeight="1" x14ac:dyDescent="0.45">
      <c r="C13" s="40" t="s">
        <v>17</v>
      </c>
      <c r="D13" s="58">
        <v>905</v>
      </c>
      <c r="E13" s="59">
        <v>4.3</v>
      </c>
      <c r="F13" s="58">
        <v>844</v>
      </c>
      <c r="G13" s="59">
        <v>4.5</v>
      </c>
      <c r="H13" s="59">
        <v>7.2</v>
      </c>
      <c r="J13" s="58">
        <v>2282</v>
      </c>
      <c r="K13" s="59">
        <v>3.9</v>
      </c>
      <c r="L13" s="58">
        <v>2756</v>
      </c>
      <c r="M13" s="59">
        <v>4.9000000000000004</v>
      </c>
      <c r="N13" s="59">
        <v>-17.2</v>
      </c>
    </row>
    <row r="14" spans="2:14" ht="14.5" customHeight="1" x14ac:dyDescent="0.45">
      <c r="C14" s="10" t="s">
        <v>18</v>
      </c>
      <c r="D14" s="54">
        <v>834</v>
      </c>
      <c r="E14" s="55">
        <v>4</v>
      </c>
      <c r="F14" s="54">
        <v>762</v>
      </c>
      <c r="G14" s="55">
        <v>4.0999999999999996</v>
      </c>
      <c r="H14" s="55">
        <v>9.5</v>
      </c>
      <c r="J14" s="54">
        <v>2366</v>
      </c>
      <c r="K14" s="55">
        <v>4.0999999999999996</v>
      </c>
      <c r="L14" s="54">
        <v>2311</v>
      </c>
      <c r="M14" s="55">
        <v>4.0999999999999996</v>
      </c>
      <c r="N14" s="55">
        <v>2.4</v>
      </c>
    </row>
    <row r="15" spans="2:14" ht="14.5" customHeight="1" x14ac:dyDescent="0.45">
      <c r="C15" s="16" t="s">
        <v>19</v>
      </c>
      <c r="D15" s="56">
        <v>270</v>
      </c>
      <c r="E15" s="57">
        <v>1.3</v>
      </c>
      <c r="F15" s="56">
        <v>242</v>
      </c>
      <c r="G15" s="57">
        <v>1.3</v>
      </c>
      <c r="H15" s="57">
        <v>11.4</v>
      </c>
      <c r="J15" s="56">
        <v>786</v>
      </c>
      <c r="K15" s="57">
        <v>1.4</v>
      </c>
      <c r="L15" s="56">
        <v>744</v>
      </c>
      <c r="M15" s="57">
        <v>1.3</v>
      </c>
      <c r="N15" s="57">
        <v>5.7</v>
      </c>
    </row>
    <row r="16" spans="2:14" ht="14.5" customHeight="1" x14ac:dyDescent="0.45">
      <c r="C16" s="41" t="s">
        <v>156</v>
      </c>
      <c r="D16" s="60">
        <v>2009</v>
      </c>
      <c r="E16" s="61">
        <v>9.6</v>
      </c>
      <c r="F16" s="60">
        <v>1848</v>
      </c>
      <c r="G16" s="61">
        <v>10</v>
      </c>
      <c r="H16" s="61">
        <v>8.6999999999999993</v>
      </c>
      <c r="J16" s="60">
        <v>5434</v>
      </c>
      <c r="K16" s="61">
        <v>9.4</v>
      </c>
      <c r="L16" s="60">
        <v>5811</v>
      </c>
      <c r="M16" s="61">
        <v>10.4</v>
      </c>
      <c r="N16" s="61">
        <v>-6.5</v>
      </c>
    </row>
    <row r="17" spans="3:14" ht="14.5" customHeight="1" thickBot="1" x14ac:dyDescent="0.5">
      <c r="C17" s="196" t="s">
        <v>26</v>
      </c>
      <c r="D17" s="197">
        <v>530</v>
      </c>
      <c r="E17" s="198"/>
      <c r="F17" s="197">
        <v>378</v>
      </c>
      <c r="G17" s="199"/>
      <c r="H17" s="200">
        <v>40.4</v>
      </c>
      <c r="J17" s="197">
        <v>1089</v>
      </c>
      <c r="K17" s="198"/>
      <c r="L17" s="197">
        <v>996</v>
      </c>
      <c r="M17" s="199"/>
      <c r="N17" s="200">
        <v>9.4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201" t="s">
        <v>146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38" t="s">
        <v>147</v>
      </c>
      <c r="D20" s="47"/>
      <c r="E20" s="13"/>
      <c r="F20" s="47"/>
      <c r="G20" s="14"/>
      <c r="H20" s="68"/>
      <c r="J20" s="47">
        <v>4532</v>
      </c>
      <c r="K20" s="13"/>
      <c r="L20" s="47">
        <v>4347</v>
      </c>
      <c r="M20" s="14"/>
      <c r="N20" s="170">
        <v>4.3</v>
      </c>
    </row>
    <row r="21" spans="3:14" ht="14.5" customHeight="1" x14ac:dyDescent="0.45">
      <c r="C21" s="10" t="s">
        <v>148</v>
      </c>
      <c r="D21" s="54"/>
      <c r="E21" s="39"/>
      <c r="F21" s="54"/>
      <c r="G21" s="39"/>
      <c r="H21" s="69"/>
      <c r="J21" s="54">
        <v>1737</v>
      </c>
      <c r="K21" s="39"/>
      <c r="L21" s="54">
        <v>1710</v>
      </c>
      <c r="M21" s="39"/>
      <c r="N21" s="69">
        <v>1.6</v>
      </c>
    </row>
    <row r="22" spans="3:14" ht="14.5" customHeight="1" x14ac:dyDescent="0.45">
      <c r="C22" s="16" t="s">
        <v>149</v>
      </c>
      <c r="D22" s="29"/>
      <c r="E22" s="17"/>
      <c r="F22" s="29"/>
      <c r="G22" s="17"/>
      <c r="H22" s="70"/>
      <c r="J22" s="29">
        <v>2795</v>
      </c>
      <c r="K22" s="17"/>
      <c r="L22" s="29">
        <v>2637</v>
      </c>
      <c r="M22" s="17"/>
      <c r="N22" s="70">
        <v>6</v>
      </c>
    </row>
    <row r="23" spans="3:14" ht="14.5" customHeight="1" x14ac:dyDescent="0.45">
      <c r="C23" s="10"/>
      <c r="D23" s="54"/>
      <c r="E23" s="14"/>
      <c r="F23" s="54"/>
      <c r="G23" s="14"/>
      <c r="H23" s="14"/>
      <c r="J23" s="54"/>
      <c r="K23" s="14"/>
      <c r="L23" s="54"/>
      <c r="M23" s="14"/>
      <c r="N23" s="14"/>
    </row>
    <row r="24" spans="3:14" ht="14.5" customHeight="1" x14ac:dyDescent="0.45">
      <c r="C24" s="10" t="s">
        <v>150</v>
      </c>
      <c r="D24" s="54"/>
      <c r="E24" s="39"/>
      <c r="F24" s="62"/>
      <c r="G24" s="39"/>
      <c r="H24" s="66"/>
      <c r="J24" s="54"/>
      <c r="K24" s="39"/>
      <c r="L24" s="62"/>
      <c r="M24" s="39"/>
      <c r="N24" s="66"/>
    </row>
    <row r="25" spans="3:14" ht="14.5" customHeight="1" x14ac:dyDescent="0.45">
      <c r="C25" s="10" t="s">
        <v>83</v>
      </c>
      <c r="D25" s="30">
        <v>36</v>
      </c>
      <c r="E25" s="14"/>
      <c r="F25" s="30">
        <v>80</v>
      </c>
      <c r="G25" s="39"/>
      <c r="H25" s="68">
        <v>-55</v>
      </c>
      <c r="J25" s="30"/>
      <c r="K25" s="14"/>
      <c r="L25" s="30"/>
      <c r="M25" s="39"/>
      <c r="N25" s="68"/>
    </row>
    <row r="26" spans="3:14" ht="14.5" customHeight="1" x14ac:dyDescent="0.45">
      <c r="C26" s="10" t="s">
        <v>84</v>
      </c>
      <c r="D26" s="30">
        <v>58</v>
      </c>
      <c r="E26" s="14"/>
      <c r="F26" s="30">
        <v>241</v>
      </c>
      <c r="G26" s="14"/>
      <c r="H26" s="55">
        <v>-75.900000000000006</v>
      </c>
      <c r="J26" s="30"/>
      <c r="K26" s="14"/>
      <c r="L26" s="30"/>
      <c r="M26" s="14"/>
      <c r="N26" s="55"/>
    </row>
    <row r="27" spans="3:14" ht="14.5" customHeight="1" x14ac:dyDescent="0.45">
      <c r="C27" s="16" t="s">
        <v>85</v>
      </c>
      <c r="D27" s="29">
        <v>185</v>
      </c>
      <c r="E27" s="17"/>
      <c r="F27" s="29">
        <v>365</v>
      </c>
      <c r="G27" s="42"/>
      <c r="H27" s="70">
        <v>-49.3</v>
      </c>
      <c r="J27" s="29"/>
      <c r="K27" s="17"/>
      <c r="L27" s="29"/>
      <c r="M27" s="42"/>
      <c r="N27" s="70"/>
    </row>
    <row r="28" spans="3:14" ht="14.5" customHeight="1" x14ac:dyDescent="0.45">
      <c r="C28" s="10"/>
      <c r="D28" s="54"/>
      <c r="E28" s="14"/>
      <c r="F28" s="54"/>
      <c r="G28" s="14"/>
      <c r="H28" s="55"/>
      <c r="J28" s="54"/>
      <c r="K28" s="14"/>
      <c r="L28" s="54"/>
      <c r="M28" s="14"/>
      <c r="N28" s="55"/>
    </row>
    <row r="29" spans="3:14" ht="14.5" customHeight="1" x14ac:dyDescent="0.45">
      <c r="C29" s="10" t="s">
        <v>89</v>
      </c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3:14" ht="14.5" customHeight="1" thickBot="1" x14ac:dyDescent="0.5">
      <c r="C30" s="202" t="s">
        <v>86</v>
      </c>
      <c r="D30" s="203">
        <v>947</v>
      </c>
      <c r="E30" s="203"/>
      <c r="F30" s="203">
        <v>881.7</v>
      </c>
      <c r="G30" s="203"/>
      <c r="H30" s="204">
        <v>7.4</v>
      </c>
      <c r="J30" s="203">
        <v>896.5</v>
      </c>
      <c r="K30" s="203" t="s">
        <v>190</v>
      </c>
      <c r="L30" s="203">
        <v>928.9</v>
      </c>
      <c r="M30" s="203"/>
      <c r="N30" s="204">
        <v>-3.5</v>
      </c>
    </row>
    <row r="32" spans="3:14" ht="14.5" customHeight="1" x14ac:dyDescent="0.45">
      <c r="C32" s="262" t="s">
        <v>145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</row>
  </sheetData>
  <mergeCells count="4">
    <mergeCell ref="B2:B3"/>
    <mergeCell ref="D5:H5"/>
    <mergeCell ref="J5:N5"/>
    <mergeCell ref="C32:M32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N33"/>
  <sheetViews>
    <sheetView showGridLines="0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67"/>
      <c r="C2" s="4" t="s">
        <v>91</v>
      </c>
    </row>
    <row r="3" spans="2:14" ht="18" customHeight="1" x14ac:dyDescent="0.45">
      <c r="B3" s="267"/>
      <c r="C3" s="5" t="s">
        <v>22</v>
      </c>
    </row>
    <row r="5" spans="2:14" ht="20" customHeight="1" x14ac:dyDescent="0.45">
      <c r="D5" s="268" t="s">
        <v>172</v>
      </c>
      <c r="E5" s="268"/>
      <c r="F5" s="268"/>
      <c r="G5" s="268"/>
      <c r="H5" s="268"/>
      <c r="J5" s="268" t="s">
        <v>173</v>
      </c>
      <c r="K5" s="268"/>
      <c r="L5" s="268"/>
      <c r="M5" s="268"/>
      <c r="N5" s="268"/>
    </row>
    <row r="6" spans="2:14" ht="30" customHeight="1" thickBot="1" x14ac:dyDescent="0.5">
      <c r="C6" s="205"/>
      <c r="D6" s="206">
        <v>2024</v>
      </c>
      <c r="E6" s="206" t="s">
        <v>23</v>
      </c>
      <c r="F6" s="206">
        <v>2023</v>
      </c>
      <c r="G6" s="206" t="s">
        <v>23</v>
      </c>
      <c r="H6" s="206" t="s">
        <v>0</v>
      </c>
      <c r="J6" s="206">
        <v>2024</v>
      </c>
      <c r="K6" s="206" t="s">
        <v>23</v>
      </c>
      <c r="L6" s="206">
        <v>2023</v>
      </c>
      <c r="M6" s="206" t="s">
        <v>23</v>
      </c>
      <c r="N6" s="206" t="s">
        <v>0</v>
      </c>
    </row>
    <row r="7" spans="2:14" ht="14.5" customHeight="1" x14ac:dyDescent="0.45">
      <c r="C7" s="10" t="s">
        <v>20</v>
      </c>
      <c r="D7" s="54">
        <v>17076</v>
      </c>
      <c r="E7" s="55">
        <v>100</v>
      </c>
      <c r="F7" s="54">
        <v>15782</v>
      </c>
      <c r="G7" s="55">
        <v>100</v>
      </c>
      <c r="H7" s="55">
        <v>8.1999999999999993</v>
      </c>
      <c r="J7" s="54">
        <v>49034</v>
      </c>
      <c r="K7" s="55">
        <v>100</v>
      </c>
      <c r="L7" s="54">
        <v>43378</v>
      </c>
      <c r="M7" s="55">
        <v>100</v>
      </c>
      <c r="N7" s="55">
        <v>13</v>
      </c>
    </row>
    <row r="8" spans="2:14" ht="14.5" customHeight="1" x14ac:dyDescent="0.45">
      <c r="C8" s="16" t="s">
        <v>1</v>
      </c>
      <c r="D8" s="56">
        <v>14965</v>
      </c>
      <c r="E8" s="57">
        <v>87.6</v>
      </c>
      <c r="F8" s="56">
        <v>13831</v>
      </c>
      <c r="G8" s="57">
        <v>87.6</v>
      </c>
      <c r="H8" s="57">
        <v>8.1999999999999993</v>
      </c>
      <c r="J8" s="56">
        <v>43170</v>
      </c>
      <c r="K8" s="57">
        <v>88</v>
      </c>
      <c r="L8" s="56">
        <v>38056</v>
      </c>
      <c r="M8" s="57">
        <v>87.7</v>
      </c>
      <c r="N8" s="57">
        <v>13.4</v>
      </c>
    </row>
    <row r="9" spans="2:14" ht="14.5" customHeight="1" x14ac:dyDescent="0.45">
      <c r="C9" s="40" t="s">
        <v>2</v>
      </c>
      <c r="D9" s="58">
        <v>2111</v>
      </c>
      <c r="E9" s="59">
        <v>12.4</v>
      </c>
      <c r="F9" s="58">
        <v>1951</v>
      </c>
      <c r="G9" s="59">
        <v>12.4</v>
      </c>
      <c r="H9" s="59">
        <v>8.1999999999999993</v>
      </c>
      <c r="J9" s="58">
        <v>5864</v>
      </c>
      <c r="K9" s="59">
        <v>12</v>
      </c>
      <c r="L9" s="58">
        <v>5322</v>
      </c>
      <c r="M9" s="59">
        <v>12.3</v>
      </c>
      <c r="N9" s="59">
        <v>10.199999999999999</v>
      </c>
    </row>
    <row r="10" spans="2:14" ht="14.5" customHeight="1" x14ac:dyDescent="0.45">
      <c r="C10" s="10" t="s">
        <v>24</v>
      </c>
      <c r="D10" s="54">
        <v>47</v>
      </c>
      <c r="E10" s="55">
        <v>0.3</v>
      </c>
      <c r="F10" s="54">
        <v>70</v>
      </c>
      <c r="G10" s="55">
        <v>0.4</v>
      </c>
      <c r="H10" s="55">
        <v>-32.799999999999997</v>
      </c>
      <c r="J10" s="54">
        <v>235</v>
      </c>
      <c r="K10" s="55">
        <v>0.5</v>
      </c>
      <c r="L10" s="54">
        <v>199</v>
      </c>
      <c r="M10" s="55">
        <v>0.5</v>
      </c>
      <c r="N10" s="55">
        <v>17.8</v>
      </c>
    </row>
    <row r="11" spans="2:14" ht="14.5" customHeight="1" x14ac:dyDescent="0.45">
      <c r="C11" s="10" t="s">
        <v>25</v>
      </c>
      <c r="D11" s="54">
        <v>1241</v>
      </c>
      <c r="E11" s="55">
        <v>7.3</v>
      </c>
      <c r="F11" s="54">
        <v>1152</v>
      </c>
      <c r="G11" s="55">
        <v>7.3</v>
      </c>
      <c r="H11" s="55">
        <v>7.7</v>
      </c>
      <c r="J11" s="54">
        <v>3590</v>
      </c>
      <c r="K11" s="55">
        <v>7.3</v>
      </c>
      <c r="L11" s="54">
        <v>3303</v>
      </c>
      <c r="M11" s="55">
        <v>7.6</v>
      </c>
      <c r="N11" s="55">
        <v>8.6999999999999993</v>
      </c>
    </row>
    <row r="12" spans="2:14" ht="14.5" customHeight="1" x14ac:dyDescent="0.45">
      <c r="C12" s="16" t="s">
        <v>77</v>
      </c>
      <c r="D12" s="56">
        <v>-8</v>
      </c>
      <c r="E12" s="57">
        <v>0</v>
      </c>
      <c r="F12" s="56">
        <v>19</v>
      </c>
      <c r="G12" s="57">
        <v>0.1</v>
      </c>
      <c r="H12" s="57" t="s">
        <v>191</v>
      </c>
      <c r="J12" s="56">
        <v>-24</v>
      </c>
      <c r="K12" s="57">
        <v>0</v>
      </c>
      <c r="L12" s="56">
        <v>19</v>
      </c>
      <c r="M12" s="57">
        <v>0</v>
      </c>
      <c r="N12" s="57" t="s">
        <v>121</v>
      </c>
    </row>
    <row r="13" spans="2:14" ht="14.5" customHeight="1" x14ac:dyDescent="0.45">
      <c r="C13" s="40" t="s">
        <v>17</v>
      </c>
      <c r="D13" s="58">
        <v>831</v>
      </c>
      <c r="E13" s="59">
        <v>4.9000000000000004</v>
      </c>
      <c r="F13" s="58">
        <v>710</v>
      </c>
      <c r="G13" s="59">
        <v>4.5</v>
      </c>
      <c r="H13" s="59">
        <v>17</v>
      </c>
      <c r="J13" s="58">
        <v>2064</v>
      </c>
      <c r="K13" s="59">
        <v>4.2</v>
      </c>
      <c r="L13" s="58">
        <v>1801</v>
      </c>
      <c r="M13" s="59">
        <v>4.2</v>
      </c>
      <c r="N13" s="59">
        <v>14.6</v>
      </c>
    </row>
    <row r="14" spans="2:14" ht="14.5" customHeight="1" x14ac:dyDescent="0.45">
      <c r="C14" s="10" t="s">
        <v>18</v>
      </c>
      <c r="D14" s="54">
        <v>254</v>
      </c>
      <c r="E14" s="55">
        <v>1.5</v>
      </c>
      <c r="F14" s="54">
        <v>285</v>
      </c>
      <c r="G14" s="55">
        <v>1.8</v>
      </c>
      <c r="H14" s="55">
        <v>-10.8</v>
      </c>
      <c r="J14" s="54">
        <v>653</v>
      </c>
      <c r="K14" s="55">
        <v>1.3</v>
      </c>
      <c r="L14" s="54">
        <v>844</v>
      </c>
      <c r="M14" s="55">
        <v>1.9</v>
      </c>
      <c r="N14" s="55">
        <v>-22.6</v>
      </c>
    </row>
    <row r="15" spans="2:14" ht="14.5" customHeight="1" x14ac:dyDescent="0.45">
      <c r="C15" s="16" t="s">
        <v>19</v>
      </c>
      <c r="D15" s="56">
        <v>104</v>
      </c>
      <c r="E15" s="57">
        <v>0.6</v>
      </c>
      <c r="F15" s="56">
        <v>31</v>
      </c>
      <c r="G15" s="57">
        <v>0.2</v>
      </c>
      <c r="H15" s="57" t="s">
        <v>121</v>
      </c>
      <c r="J15" s="56">
        <v>337</v>
      </c>
      <c r="K15" s="57">
        <v>0.7</v>
      </c>
      <c r="L15" s="56">
        <v>60</v>
      </c>
      <c r="M15" s="57">
        <v>0.1</v>
      </c>
      <c r="N15" s="57" t="s">
        <v>121</v>
      </c>
    </row>
    <row r="16" spans="2:14" ht="14.5" customHeight="1" x14ac:dyDescent="0.45">
      <c r="C16" s="41" t="s">
        <v>156</v>
      </c>
      <c r="D16" s="60">
        <v>1189</v>
      </c>
      <c r="E16" s="61">
        <v>7</v>
      </c>
      <c r="F16" s="60">
        <v>1026</v>
      </c>
      <c r="G16" s="61">
        <v>6.5</v>
      </c>
      <c r="H16" s="61">
        <v>15.8</v>
      </c>
      <c r="J16" s="60">
        <v>3054</v>
      </c>
      <c r="K16" s="61">
        <v>6.2</v>
      </c>
      <c r="L16" s="60">
        <v>2705</v>
      </c>
      <c r="M16" s="61">
        <v>6.2</v>
      </c>
      <c r="N16" s="61">
        <v>12.9</v>
      </c>
    </row>
    <row r="17" spans="3:14" ht="14.5" customHeight="1" thickBot="1" x14ac:dyDescent="0.5">
      <c r="C17" s="207" t="s">
        <v>26</v>
      </c>
      <c r="D17" s="208">
        <v>119</v>
      </c>
      <c r="E17" s="209"/>
      <c r="F17" s="208">
        <v>48</v>
      </c>
      <c r="G17" s="210"/>
      <c r="H17" s="211">
        <v>146.4</v>
      </c>
      <c r="J17" s="208">
        <v>213</v>
      </c>
      <c r="K17" s="209"/>
      <c r="L17" s="208">
        <v>116</v>
      </c>
      <c r="M17" s="210"/>
      <c r="N17" s="211">
        <v>83.6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212" t="s">
        <v>92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51" t="s">
        <v>95</v>
      </c>
      <c r="D20" s="52"/>
      <c r="E20" s="53"/>
      <c r="F20" s="52"/>
      <c r="G20" s="17"/>
      <c r="H20" s="57"/>
      <c r="J20" s="52">
        <v>569</v>
      </c>
      <c r="K20" s="53"/>
      <c r="L20" s="52">
        <v>570</v>
      </c>
      <c r="M20" s="17"/>
      <c r="N20" s="57">
        <v>-0.4</v>
      </c>
    </row>
    <row r="21" spans="3:14" ht="14.5" customHeight="1" x14ac:dyDescent="0.45">
      <c r="C21" s="10" t="s">
        <v>117</v>
      </c>
      <c r="D21" s="54"/>
      <c r="E21" s="39"/>
      <c r="F21" s="62"/>
      <c r="G21" s="39"/>
      <c r="H21" s="66"/>
      <c r="J21" s="54"/>
      <c r="K21" s="39"/>
      <c r="L21" s="62"/>
      <c r="M21" s="39"/>
      <c r="N21" s="66"/>
    </row>
    <row r="22" spans="3:14" ht="14.5" customHeight="1" x14ac:dyDescent="0.45">
      <c r="C22" s="10" t="s">
        <v>83</v>
      </c>
      <c r="D22" s="230">
        <v>-1</v>
      </c>
      <c r="E22" s="230"/>
      <c r="F22" s="230">
        <v>1</v>
      </c>
      <c r="G22" s="231"/>
      <c r="H22" s="230" t="s">
        <v>121</v>
      </c>
      <c r="J22" s="30"/>
      <c r="K22" s="14"/>
      <c r="L22" s="30"/>
      <c r="M22" s="39"/>
      <c r="N22" s="55"/>
    </row>
    <row r="23" spans="3:14" ht="14.5" customHeight="1" x14ac:dyDescent="0.45">
      <c r="C23" s="10" t="s">
        <v>84</v>
      </c>
      <c r="D23" s="230">
        <v>-2</v>
      </c>
      <c r="E23" s="230"/>
      <c r="F23" s="230">
        <v>3</v>
      </c>
      <c r="G23" s="230"/>
      <c r="H23" s="230" t="s">
        <v>121</v>
      </c>
    </row>
    <row r="24" spans="3:14" ht="14.5" customHeight="1" thickBot="1" x14ac:dyDescent="0.5">
      <c r="C24" s="16" t="s">
        <v>85</v>
      </c>
      <c r="D24" s="232">
        <v>-2</v>
      </c>
      <c r="E24" s="232"/>
      <c r="F24" s="232">
        <v>3</v>
      </c>
      <c r="G24" s="233"/>
      <c r="H24" s="232" t="s">
        <v>121</v>
      </c>
    </row>
    <row r="25" spans="3:14" ht="14.5" customHeight="1" x14ac:dyDescent="0.45">
      <c r="C25" s="10"/>
      <c r="D25" s="67"/>
      <c r="E25" s="55"/>
      <c r="F25" s="67"/>
      <c r="G25" s="39"/>
      <c r="H25" s="55"/>
    </row>
    <row r="26" spans="3:14" ht="14.5" customHeight="1" x14ac:dyDescent="0.45">
      <c r="C26" s="16" t="s">
        <v>93</v>
      </c>
      <c r="D26" s="29">
        <v>662</v>
      </c>
      <c r="E26" s="17"/>
      <c r="F26" s="29">
        <v>653</v>
      </c>
      <c r="G26" s="42"/>
      <c r="H26" s="57">
        <v>1.3</v>
      </c>
    </row>
    <row r="27" spans="3:14" ht="14.5" customHeight="1" x14ac:dyDescent="0.45">
      <c r="C27" s="10"/>
      <c r="D27" s="54"/>
      <c r="E27" s="14"/>
      <c r="F27" s="54"/>
      <c r="G27" s="14"/>
      <c r="H27" s="55"/>
      <c r="J27" s="54"/>
      <c r="K27" s="14"/>
      <c r="L27" s="54"/>
      <c r="M27" s="14"/>
      <c r="N27" s="55"/>
    </row>
    <row r="28" spans="3:14" ht="14.5" customHeight="1" x14ac:dyDescent="0.45">
      <c r="C28" s="10" t="s">
        <v>96</v>
      </c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3:14" ht="14.5" customHeight="1" x14ac:dyDescent="0.45">
      <c r="C29" s="10" t="s">
        <v>86</v>
      </c>
      <c r="D29" s="55">
        <v>8832.2999999999993</v>
      </c>
      <c r="E29" s="55"/>
      <c r="F29" s="55">
        <v>8206.5</v>
      </c>
      <c r="G29" s="14"/>
      <c r="H29" s="55">
        <v>7.6</v>
      </c>
      <c r="J29" s="55">
        <v>8423.1</v>
      </c>
      <c r="K29" s="55"/>
      <c r="L29" s="55">
        <v>7664.6</v>
      </c>
      <c r="M29" s="14"/>
      <c r="N29" s="55">
        <v>9.9</v>
      </c>
    </row>
    <row r="30" spans="3:14" ht="14.5" customHeight="1" x14ac:dyDescent="0.45">
      <c r="C30" s="10" t="s">
        <v>118</v>
      </c>
      <c r="D30" s="55">
        <v>396.7</v>
      </c>
      <c r="E30" s="55"/>
      <c r="F30" s="55">
        <v>391.6</v>
      </c>
      <c r="G30" s="14"/>
      <c r="H30" s="55">
        <v>1.3</v>
      </c>
      <c r="J30" s="55">
        <v>387</v>
      </c>
      <c r="K30" s="55"/>
      <c r="L30" s="55">
        <v>369.8</v>
      </c>
      <c r="M30" s="14"/>
      <c r="N30" s="55">
        <v>4.7</v>
      </c>
    </row>
    <row r="31" spans="3:14" ht="14.5" customHeight="1" thickBot="1" x14ac:dyDescent="0.5">
      <c r="C31" s="213" t="s">
        <v>97</v>
      </c>
      <c r="D31" s="214">
        <v>22.3</v>
      </c>
      <c r="E31" s="214"/>
      <c r="F31" s="214">
        <v>21</v>
      </c>
      <c r="G31" s="215"/>
      <c r="H31" s="214">
        <v>6.2</v>
      </c>
      <c r="J31" s="214">
        <v>21.8</v>
      </c>
      <c r="K31" s="214"/>
      <c r="L31" s="214">
        <v>20.7</v>
      </c>
      <c r="M31" s="215"/>
      <c r="N31" s="214">
        <v>5</v>
      </c>
    </row>
    <row r="33" spans="3:13" ht="14.5" customHeight="1" x14ac:dyDescent="0.45">
      <c r="C33" s="262" t="s">
        <v>94</v>
      </c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</sheetData>
  <mergeCells count="4">
    <mergeCell ref="B2:B3"/>
    <mergeCell ref="D5:H5"/>
    <mergeCell ref="J5:N5"/>
    <mergeCell ref="C33:M3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N26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0" width="8.453125" style="1" bestFit="1" customWidth="1"/>
    <col min="11" max="11" width="7.7265625" style="1" customWidth="1"/>
    <col min="12" max="12" width="8.453125" style="1" bestFit="1" customWidth="1"/>
    <col min="13" max="14" width="7.7265625" style="1" customWidth="1"/>
    <col min="15" max="16384" width="8.7265625" style="1"/>
  </cols>
  <sheetData>
    <row r="2" spans="2:14" ht="21.5" customHeight="1" x14ac:dyDescent="0.45">
      <c r="B2" s="269"/>
      <c r="C2" s="4" t="s">
        <v>99</v>
      </c>
    </row>
    <row r="3" spans="2:14" ht="18" customHeight="1" x14ac:dyDescent="0.45">
      <c r="B3" s="269"/>
      <c r="C3" s="5" t="s">
        <v>22</v>
      </c>
    </row>
    <row r="5" spans="2:14" ht="20" customHeight="1" x14ac:dyDescent="0.45">
      <c r="D5" s="270" t="s">
        <v>172</v>
      </c>
      <c r="E5" s="270"/>
      <c r="F5" s="270"/>
      <c r="G5" s="270"/>
      <c r="H5" s="270"/>
      <c r="J5" s="270" t="s">
        <v>173</v>
      </c>
      <c r="K5" s="270"/>
      <c r="L5" s="270"/>
      <c r="M5" s="270"/>
      <c r="N5" s="270"/>
    </row>
    <row r="6" spans="2:14" ht="30" customHeight="1" thickBot="1" x14ac:dyDescent="0.5">
      <c r="C6" s="216"/>
      <c r="D6" s="217">
        <v>2024</v>
      </c>
      <c r="E6" s="217" t="s">
        <v>23</v>
      </c>
      <c r="F6" s="217">
        <v>2023</v>
      </c>
      <c r="G6" s="217" t="s">
        <v>23</v>
      </c>
      <c r="H6" s="217" t="s">
        <v>0</v>
      </c>
      <c r="J6" s="217">
        <v>2024</v>
      </c>
      <c r="K6" s="217" t="s">
        <v>23</v>
      </c>
      <c r="L6" s="217">
        <v>2023</v>
      </c>
      <c r="M6" s="217" t="s">
        <v>23</v>
      </c>
      <c r="N6" s="217" t="s">
        <v>0</v>
      </c>
    </row>
    <row r="7" spans="2:14" ht="14.5" customHeight="1" x14ac:dyDescent="0.45">
      <c r="C7" s="10" t="s">
        <v>20</v>
      </c>
      <c r="D7" s="54">
        <v>69601</v>
      </c>
      <c r="E7" s="55">
        <v>100</v>
      </c>
      <c r="F7" s="54">
        <v>62853</v>
      </c>
      <c r="G7" s="55">
        <v>100</v>
      </c>
      <c r="H7" s="55">
        <v>10.7</v>
      </c>
      <c r="J7" s="54">
        <v>203873</v>
      </c>
      <c r="K7" s="55">
        <v>100</v>
      </c>
      <c r="L7" s="54">
        <v>181376</v>
      </c>
      <c r="M7" s="55">
        <v>100</v>
      </c>
      <c r="N7" s="55">
        <v>12.4</v>
      </c>
    </row>
    <row r="8" spans="2:14" ht="14.5" customHeight="1" x14ac:dyDescent="0.45">
      <c r="C8" s="16" t="s">
        <v>1</v>
      </c>
      <c r="D8" s="56">
        <v>37507</v>
      </c>
      <c r="E8" s="57">
        <v>53.9</v>
      </c>
      <c r="F8" s="56">
        <v>34005</v>
      </c>
      <c r="G8" s="57">
        <v>54.1</v>
      </c>
      <c r="H8" s="57">
        <v>10.3</v>
      </c>
      <c r="J8" s="56">
        <v>110987</v>
      </c>
      <c r="K8" s="57">
        <v>54.4</v>
      </c>
      <c r="L8" s="56">
        <v>99926</v>
      </c>
      <c r="M8" s="57">
        <v>55.1</v>
      </c>
      <c r="N8" s="57">
        <v>11.1</v>
      </c>
    </row>
    <row r="9" spans="2:14" ht="14.5" customHeight="1" x14ac:dyDescent="0.45">
      <c r="C9" s="40" t="s">
        <v>2</v>
      </c>
      <c r="D9" s="58">
        <v>32094</v>
      </c>
      <c r="E9" s="59">
        <v>46.1</v>
      </c>
      <c r="F9" s="58">
        <v>28848</v>
      </c>
      <c r="G9" s="59">
        <v>45.9</v>
      </c>
      <c r="H9" s="59">
        <v>11.3</v>
      </c>
      <c r="J9" s="58">
        <v>92886</v>
      </c>
      <c r="K9" s="59">
        <v>45.6</v>
      </c>
      <c r="L9" s="58">
        <v>81451</v>
      </c>
      <c r="M9" s="59">
        <v>44.9</v>
      </c>
      <c r="N9" s="59">
        <v>14</v>
      </c>
    </row>
    <row r="10" spans="2:14" ht="14.5" customHeight="1" x14ac:dyDescent="0.45">
      <c r="C10" s="10" t="s">
        <v>24</v>
      </c>
      <c r="D10" s="54">
        <v>3338</v>
      </c>
      <c r="E10" s="55">
        <v>4.8</v>
      </c>
      <c r="F10" s="54">
        <v>3239</v>
      </c>
      <c r="G10" s="55">
        <v>5.2</v>
      </c>
      <c r="H10" s="55">
        <v>3.1</v>
      </c>
      <c r="J10" s="54">
        <v>10080</v>
      </c>
      <c r="K10" s="55">
        <v>4.9000000000000004</v>
      </c>
      <c r="L10" s="54">
        <v>9824</v>
      </c>
      <c r="M10" s="55">
        <v>5.4</v>
      </c>
      <c r="N10" s="55">
        <v>2.6</v>
      </c>
    </row>
    <row r="11" spans="2:14" ht="14.5" customHeight="1" x14ac:dyDescent="0.45">
      <c r="C11" s="10" t="s">
        <v>25</v>
      </c>
      <c r="D11" s="54">
        <v>19085</v>
      </c>
      <c r="E11" s="55">
        <v>27.4</v>
      </c>
      <c r="F11" s="54">
        <v>16731</v>
      </c>
      <c r="G11" s="55">
        <v>26.6</v>
      </c>
      <c r="H11" s="55">
        <v>14.1</v>
      </c>
      <c r="J11" s="54">
        <v>53996</v>
      </c>
      <c r="K11" s="55">
        <v>26.5</v>
      </c>
      <c r="L11" s="54">
        <v>46676</v>
      </c>
      <c r="M11" s="55">
        <v>25.7</v>
      </c>
      <c r="N11" s="55">
        <v>15.7</v>
      </c>
    </row>
    <row r="12" spans="2:14" ht="14.5" customHeight="1" x14ac:dyDescent="0.45">
      <c r="C12" s="16" t="s">
        <v>77</v>
      </c>
      <c r="D12" s="56">
        <v>31</v>
      </c>
      <c r="E12" s="57">
        <v>0</v>
      </c>
      <c r="F12" s="56">
        <v>419</v>
      </c>
      <c r="G12" s="57">
        <v>0.7</v>
      </c>
      <c r="H12" s="57" t="s">
        <v>191</v>
      </c>
      <c r="J12" s="56">
        <v>774</v>
      </c>
      <c r="K12" s="57">
        <v>0.4</v>
      </c>
      <c r="L12" s="56">
        <v>235</v>
      </c>
      <c r="M12" s="57">
        <v>0.1</v>
      </c>
      <c r="N12" s="57" t="s">
        <v>121</v>
      </c>
    </row>
    <row r="13" spans="2:14" ht="14.5" customHeight="1" x14ac:dyDescent="0.45">
      <c r="C13" s="40" t="s">
        <v>17</v>
      </c>
      <c r="D13" s="58">
        <v>9638</v>
      </c>
      <c r="E13" s="59">
        <v>13.8</v>
      </c>
      <c r="F13" s="58">
        <v>8460</v>
      </c>
      <c r="G13" s="59">
        <v>13.5</v>
      </c>
      <c r="H13" s="59">
        <v>13.9</v>
      </c>
      <c r="J13" s="58">
        <v>28037</v>
      </c>
      <c r="K13" s="59">
        <v>13.8</v>
      </c>
      <c r="L13" s="58">
        <v>24716</v>
      </c>
      <c r="M13" s="59">
        <v>13.6</v>
      </c>
      <c r="N13" s="59">
        <v>13.4</v>
      </c>
    </row>
    <row r="14" spans="2:14" ht="14.5" customHeight="1" x14ac:dyDescent="0.45">
      <c r="C14" s="10" t="s">
        <v>18</v>
      </c>
      <c r="D14" s="54">
        <v>2858</v>
      </c>
      <c r="E14" s="55">
        <v>4.0999999999999996</v>
      </c>
      <c r="F14" s="54">
        <v>2468</v>
      </c>
      <c r="G14" s="55">
        <v>3.9</v>
      </c>
      <c r="H14" s="55">
        <v>15.8</v>
      </c>
      <c r="J14" s="54">
        <v>8110</v>
      </c>
      <c r="K14" s="55">
        <v>4</v>
      </c>
      <c r="L14" s="54">
        <v>7179</v>
      </c>
      <c r="M14" s="55">
        <v>4</v>
      </c>
      <c r="N14" s="55">
        <v>13</v>
      </c>
    </row>
    <row r="15" spans="2:14" ht="14.5" customHeight="1" x14ac:dyDescent="0.45">
      <c r="C15" s="16" t="s">
        <v>19</v>
      </c>
      <c r="D15" s="56">
        <v>1504</v>
      </c>
      <c r="E15" s="57">
        <v>2.2000000000000002</v>
      </c>
      <c r="F15" s="56">
        <v>902</v>
      </c>
      <c r="G15" s="57">
        <v>1.4</v>
      </c>
      <c r="H15" s="57">
        <v>66.7</v>
      </c>
      <c r="J15" s="56">
        <v>3897</v>
      </c>
      <c r="K15" s="57">
        <v>1.9</v>
      </c>
      <c r="L15" s="56">
        <v>1842</v>
      </c>
      <c r="M15" s="57">
        <v>1</v>
      </c>
      <c r="N15" s="57">
        <v>111.6</v>
      </c>
    </row>
    <row r="16" spans="2:14" ht="14.5" customHeight="1" x14ac:dyDescent="0.45">
      <c r="C16" s="41" t="s">
        <v>156</v>
      </c>
      <c r="D16" s="60">
        <v>14001</v>
      </c>
      <c r="E16" s="61">
        <v>20.100000000000001</v>
      </c>
      <c r="F16" s="60">
        <v>11830</v>
      </c>
      <c r="G16" s="61">
        <v>18.8</v>
      </c>
      <c r="H16" s="61">
        <v>18.3</v>
      </c>
      <c r="J16" s="60">
        <v>40044</v>
      </c>
      <c r="K16" s="61">
        <v>19.600000000000001</v>
      </c>
      <c r="L16" s="60">
        <v>33737</v>
      </c>
      <c r="M16" s="61">
        <v>18.600000000000001</v>
      </c>
      <c r="N16" s="61">
        <v>18.7</v>
      </c>
    </row>
    <row r="17" spans="3:14" ht="14.5" customHeight="1" thickBot="1" x14ac:dyDescent="0.5">
      <c r="C17" s="218" t="s">
        <v>26</v>
      </c>
      <c r="D17" s="219">
        <v>6981</v>
      </c>
      <c r="E17" s="220"/>
      <c r="F17" s="219">
        <v>4964</v>
      </c>
      <c r="G17" s="220"/>
      <c r="H17" s="221">
        <v>40.6</v>
      </c>
      <c r="J17" s="219">
        <v>15714</v>
      </c>
      <c r="K17" s="220"/>
      <c r="L17" s="219">
        <v>11713</v>
      </c>
      <c r="M17" s="220"/>
      <c r="N17" s="221">
        <v>34.1</v>
      </c>
    </row>
    <row r="18" spans="3:14" ht="14.5" customHeight="1" x14ac:dyDescent="0.45">
      <c r="C18" s="10"/>
      <c r="D18" s="62"/>
      <c r="E18" s="64"/>
      <c r="F18" s="62"/>
      <c r="G18" s="64"/>
      <c r="H18" s="64"/>
      <c r="J18" s="62"/>
      <c r="K18" s="64"/>
      <c r="L18" s="62"/>
      <c r="M18" s="64"/>
      <c r="N18" s="64"/>
    </row>
    <row r="19" spans="3:14" ht="25" customHeight="1" x14ac:dyDescent="0.45">
      <c r="C19" s="222" t="s">
        <v>100</v>
      </c>
      <c r="D19" s="65"/>
      <c r="E19" s="74"/>
      <c r="F19" s="62"/>
      <c r="G19" s="64"/>
      <c r="H19" s="64"/>
      <c r="J19" s="65"/>
      <c r="K19" s="74"/>
      <c r="L19" s="62"/>
      <c r="M19" s="64"/>
      <c r="N19" s="64"/>
    </row>
    <row r="20" spans="3:14" ht="14.5" customHeight="1" x14ac:dyDescent="0.45">
      <c r="C20" s="71" t="s">
        <v>101</v>
      </c>
      <c r="D20" s="72"/>
      <c r="E20" s="72"/>
      <c r="F20" s="72"/>
      <c r="G20" s="73"/>
      <c r="H20" s="73"/>
      <c r="J20" s="72"/>
      <c r="K20" s="72"/>
      <c r="L20" s="72"/>
      <c r="M20" s="73"/>
      <c r="N20" s="73"/>
    </row>
    <row r="21" spans="3:14" ht="14.5" customHeight="1" x14ac:dyDescent="0.45">
      <c r="C21" s="10" t="s">
        <v>103</v>
      </c>
      <c r="D21" s="55">
        <v>629</v>
      </c>
      <c r="E21" s="55">
        <v>60.4</v>
      </c>
      <c r="F21" s="55">
        <v>633.20000000000005</v>
      </c>
      <c r="G21" s="55">
        <v>61.3</v>
      </c>
      <c r="H21" s="55">
        <v>-0.7</v>
      </c>
      <c r="J21" s="55">
        <v>1904.5</v>
      </c>
      <c r="K21" s="55">
        <v>60.5</v>
      </c>
      <c r="L21" s="55">
        <v>1813.9</v>
      </c>
      <c r="M21" s="55">
        <v>60.6</v>
      </c>
      <c r="N21" s="55">
        <v>5</v>
      </c>
    </row>
    <row r="22" spans="3:14" ht="14.5" customHeight="1" x14ac:dyDescent="0.45">
      <c r="C22" s="10" t="s">
        <v>104</v>
      </c>
      <c r="D22" s="55">
        <v>140.1</v>
      </c>
      <c r="E22" s="55">
        <v>13.5</v>
      </c>
      <c r="F22" s="55">
        <v>144</v>
      </c>
      <c r="G22" s="55">
        <v>13.9</v>
      </c>
      <c r="H22" s="55">
        <v>-2.7</v>
      </c>
      <c r="J22" s="55">
        <v>411.4</v>
      </c>
      <c r="K22" s="55">
        <v>13.1</v>
      </c>
      <c r="L22" s="55">
        <v>420.5</v>
      </c>
      <c r="M22" s="55">
        <v>14.1</v>
      </c>
      <c r="N22" s="55">
        <v>-2.2000000000000002</v>
      </c>
    </row>
    <row r="23" spans="3:14" ht="14.5" customHeight="1" x14ac:dyDescent="0.45">
      <c r="C23" s="10" t="s">
        <v>105</v>
      </c>
      <c r="D23" s="55">
        <v>272</v>
      </c>
      <c r="E23" s="55">
        <v>26.1</v>
      </c>
      <c r="F23" s="55">
        <v>255.9</v>
      </c>
      <c r="G23" s="55">
        <v>24.8</v>
      </c>
      <c r="H23" s="55">
        <v>6.3</v>
      </c>
      <c r="J23" s="55">
        <v>829.7</v>
      </c>
      <c r="K23" s="55">
        <v>26.4</v>
      </c>
      <c r="L23" s="55">
        <v>757.2</v>
      </c>
      <c r="M23" s="55">
        <v>25.3</v>
      </c>
      <c r="N23" s="55">
        <v>9.6</v>
      </c>
    </row>
    <row r="24" spans="3:14" ht="14.5" customHeight="1" thickBot="1" x14ac:dyDescent="0.5">
      <c r="C24" s="223" t="s">
        <v>106</v>
      </c>
      <c r="D24" s="224">
        <v>1041.0999999999999</v>
      </c>
      <c r="E24" s="224">
        <v>100</v>
      </c>
      <c r="F24" s="224">
        <v>1033.0999999999999</v>
      </c>
      <c r="G24" s="224">
        <v>100</v>
      </c>
      <c r="H24" s="224">
        <v>0.8</v>
      </c>
      <c r="J24" s="224">
        <v>3145.6</v>
      </c>
      <c r="K24" s="224">
        <v>100</v>
      </c>
      <c r="L24" s="224">
        <v>2991.6</v>
      </c>
      <c r="M24" s="224">
        <v>100</v>
      </c>
      <c r="N24" s="224">
        <v>5.0999999999999996</v>
      </c>
    </row>
    <row r="26" spans="3:14" ht="14.5" customHeight="1" x14ac:dyDescent="0.45"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</row>
  </sheetData>
  <mergeCells count="4">
    <mergeCell ref="B2:B3"/>
    <mergeCell ref="C26:N26"/>
    <mergeCell ref="J5:N5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 Results</vt:lpstr>
      <vt:lpstr>Consolidated Balance</vt:lpstr>
      <vt:lpstr>Adj. EBITDA &amp; ND exKOF</vt:lpstr>
      <vt:lpstr>EPS with Repurchased Shares</vt:lpstr>
      <vt:lpstr>Proximity</vt:lpstr>
      <vt:lpstr>Proximity Europe</vt:lpstr>
      <vt:lpstr>Health</vt:lpstr>
      <vt:lpstr>Fuel</vt:lpstr>
      <vt:lpstr>KOF</vt:lpstr>
      <vt:lpstr>Other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Leal Martinez Alejandro</cp:lastModifiedBy>
  <dcterms:created xsi:type="dcterms:W3CDTF">2022-04-27T16:19:02Z</dcterms:created>
  <dcterms:modified xsi:type="dcterms:W3CDTF">2024-10-28T04:31:11Z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42da2-9212-4576-9c8f-4777cb6d5892_Enabled">
    <vt:lpwstr>true</vt:lpwstr>
  </property>
  <property fmtid="{D5CDD505-2E9C-101B-9397-08002B2CF9AE}" pid="3" name="MSIP_Label_ac642da2-9212-4576-9c8f-4777cb6d5892_SetDate">
    <vt:lpwstr>2024-04-24T18:28:41Z</vt:lpwstr>
  </property>
  <property fmtid="{D5CDD505-2E9C-101B-9397-08002B2CF9AE}" pid="4" name="MSIP_Label_ac642da2-9212-4576-9c8f-4777cb6d5892_Method">
    <vt:lpwstr>Standard</vt:lpwstr>
  </property>
  <property fmtid="{D5CDD505-2E9C-101B-9397-08002B2CF9AE}" pid="5" name="MSIP_Label_ac642da2-9212-4576-9c8f-4777cb6d5892_Name">
    <vt:lpwstr>FEMSA - Interna (Femsa Only)</vt:lpwstr>
  </property>
  <property fmtid="{D5CDD505-2E9C-101B-9397-08002B2CF9AE}" pid="6" name="MSIP_Label_ac642da2-9212-4576-9c8f-4777cb6d5892_SiteId">
    <vt:lpwstr>cd5a7a30-5f9a-410b-a037-86e1e17a4330</vt:lpwstr>
  </property>
  <property fmtid="{D5CDD505-2E9C-101B-9397-08002B2CF9AE}" pid="7" name="MSIP_Label_ac642da2-9212-4576-9c8f-4777cb6d5892_ActionId">
    <vt:lpwstr>54dcfdbd-745a-4ab4-9be7-271eb7c837ce</vt:lpwstr>
  </property>
  <property fmtid="{D5CDD505-2E9C-101B-9397-08002B2CF9AE}" pid="8" name="MSIP_Label_ac642da2-9212-4576-9c8f-4777cb6d5892_ContentBits">
    <vt:lpwstr>2</vt:lpwstr>
  </property>
</Properties>
</file>